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6035" windowHeight="10515" activeTab="6"/>
  </bookViews>
  <sheets>
    <sheet name="Sheet6" sheetId="6" r:id="rId1"/>
    <sheet name="Education" sheetId="7" r:id="rId2"/>
    <sheet name="Energy" sheetId="1" r:id="rId3"/>
    <sheet name="Waste" sheetId="2" r:id="rId4"/>
    <sheet name="Transportation" sheetId="3" r:id="rId5"/>
    <sheet name="Purchasing" sheetId="4" r:id="rId6"/>
    <sheet name="TOTAL" sheetId="9" r:id="rId7"/>
    <sheet name="Energy Audit" sheetId="8" r:id="rId8"/>
  </sheets>
  <calcPr calcId="145621"/>
</workbook>
</file>

<file path=xl/calcChain.xml><?xml version="1.0" encoding="utf-8"?>
<calcChain xmlns="http://schemas.openxmlformats.org/spreadsheetml/2006/main">
  <c r="C3" i="4" l="1"/>
  <c r="C4" i="4"/>
  <c r="C5" i="4"/>
  <c r="C6" i="4"/>
  <c r="C7" i="4"/>
  <c r="C8" i="4"/>
  <c r="C2" i="4"/>
  <c r="C3" i="3"/>
  <c r="C4" i="3"/>
  <c r="C5" i="3"/>
  <c r="C2" i="3"/>
  <c r="C4" i="2"/>
  <c r="C5" i="2"/>
  <c r="C6" i="2"/>
  <c r="C8" i="2"/>
  <c r="C9" i="2"/>
  <c r="C10" i="2"/>
  <c r="C12" i="2"/>
  <c r="C13" i="2"/>
  <c r="C14" i="2"/>
  <c r="C15" i="2"/>
  <c r="C16" i="2"/>
  <c r="C3" i="2"/>
  <c r="C12" i="1"/>
  <c r="C14" i="1"/>
  <c r="C15" i="1"/>
  <c r="C16" i="1"/>
  <c r="C17" i="1"/>
  <c r="C18" i="1"/>
  <c r="C19" i="1"/>
  <c r="C20" i="1"/>
  <c r="C10" i="1"/>
  <c r="C11" i="1"/>
  <c r="C9" i="1"/>
  <c r="C4" i="1"/>
  <c r="C5" i="1"/>
  <c r="C6" i="1"/>
  <c r="C2" i="1"/>
  <c r="C3" i="7"/>
  <c r="C2" i="7"/>
  <c r="C11" i="7"/>
  <c r="C27" i="1"/>
  <c r="C25" i="2"/>
  <c r="C11" i="3"/>
  <c r="C15" i="4"/>
  <c r="C5" i="9"/>
  <c r="D27" i="1"/>
  <c r="D5" i="9"/>
  <c r="D11" i="7"/>
  <c r="D15" i="4"/>
  <c r="D11" i="3"/>
  <c r="D6" i="9" l="1"/>
</calcChain>
</file>

<file path=xl/sharedStrings.xml><?xml version="1.0" encoding="utf-8"?>
<sst xmlns="http://schemas.openxmlformats.org/spreadsheetml/2006/main" count="123" uniqueCount="95">
  <si>
    <t>Yes, we do this!</t>
  </si>
  <si>
    <t>Near Term (6mos)</t>
  </si>
  <si>
    <t>Long Term (1-2yrs)</t>
  </si>
  <si>
    <t>We consolidate Office Depot orders to be more than $50 to reduce excess trips*</t>
  </si>
  <si>
    <t>We use paper that contains at least 30 percent recycled content</t>
  </si>
  <si>
    <t>We shop for office furniture at ND Surplus first before considering alternatives</t>
  </si>
  <si>
    <t>We buy rechargeable batteries</t>
  </si>
  <si>
    <t>We purchase Fair Trade, direct trade, or shade grown coffee for our kitchen and common areas</t>
  </si>
  <si>
    <t>CATEGORY TOTAL</t>
  </si>
  <si>
    <t>We encourage the use of public transportation and carpooling</t>
  </si>
  <si>
    <t>Our office has a Zipcar account and we use it where appropriate</t>
  </si>
  <si>
    <t>We allow office members to telecommute when appropriate</t>
  </si>
  <si>
    <t>15% of people in the office have LEV stickers</t>
  </si>
  <si>
    <t>Points Available</t>
  </si>
  <si>
    <t>Points Awarded</t>
  </si>
  <si>
    <t>Reduce</t>
  </si>
  <si>
    <t>Black and white, double-siding printing is set as a default on our printers/copiers*</t>
  </si>
  <si>
    <t>We distribute memos, reports, campus-wide announcements, forms, and surveys electronically</t>
  </si>
  <si>
    <t>We offer no individually bottled water</t>
  </si>
  <si>
    <t>Reuse</t>
  </si>
  <si>
    <t>Recycle</t>
  </si>
  <si>
    <t>We are aware of the recycling policies and procedures at ND</t>
  </si>
  <si>
    <t>We have posted signage that displays what goes in the trash and recycling in break rooms and common areas</t>
  </si>
  <si>
    <t>We properly recycle electronic waste through ND Surplus</t>
  </si>
  <si>
    <t>We know where the nearest recycling center is for batteries, ink and toner cartridges on campus</t>
  </si>
  <si>
    <t>We buy bulk drinks for the office when possible</t>
  </si>
  <si>
    <t>Lights</t>
  </si>
  <si>
    <t>All desk lamps have CFLs or LEDs</t>
  </si>
  <si>
    <t>We have created and posted signage to remind employees to turn off lights</t>
  </si>
  <si>
    <t>Thermostats</t>
  </si>
  <si>
    <t>We do not have any space heaters in our office</t>
  </si>
  <si>
    <t>Appliances/Computers</t>
  </si>
  <si>
    <t>We have our computers set to sleep after 15min of non-use</t>
  </si>
  <si>
    <t>We do not have any mini-fridges</t>
  </si>
  <si>
    <t>We share appliances rather than purchasing individual refrigerators or printers (exception for label printer)</t>
  </si>
  <si>
    <t>We use smart strips</t>
  </si>
  <si>
    <t>We have purchased an Energy Star appliance</t>
  </si>
  <si>
    <t xml:space="preserve">(If applicable) We keep our adjustable thermostat, below 75° in the
heating season and between 70° and 75° in the cooling season
</t>
  </si>
  <si>
    <t>TOTAL</t>
  </si>
  <si>
    <r>
      <t>Green Office Audit Results:</t>
    </r>
    <r>
      <rPr>
        <b/>
        <sz val="24"/>
        <color theme="1"/>
        <rFont val="Calibri"/>
        <family val="2"/>
        <scheme val="minor"/>
      </rPr>
      <t xml:space="preserve">  </t>
    </r>
  </si>
  <si>
    <t>We buy recycled toner cartridges</t>
  </si>
  <si>
    <t>% ACHIEVED</t>
  </si>
  <si>
    <t>Innovation Points</t>
  </si>
  <si>
    <t>We have reusable mugs, glasses, plates and silverware for staff and visitor use</t>
  </si>
  <si>
    <t>We opt for reusable towels</t>
  </si>
  <si>
    <t xml:space="preserve">When hosting catered events, we opt for china service or provide reusable plates, glasses and silverware </t>
  </si>
  <si>
    <t xml:space="preserve">For recurring or annual events, we avoid printing dates and slogans on signs, posters, and banners so that they can be reused </t>
  </si>
  <si>
    <t xml:space="preserve">We commit to purchasing Energy Star certified appliances going forward   </t>
  </si>
  <si>
    <t>We turn off printers, copiers, computers, monitors and other appliances at night and on the weekends</t>
  </si>
  <si>
    <t>We turn of all lights if you plan on leaving a room for longer than 15 minutes</t>
  </si>
  <si>
    <t>We have read and understand how our building’s heating and cooling works</t>
  </si>
  <si>
    <t>For events, we opt for in season, locally produced food</t>
  </si>
  <si>
    <t>We remind co-workers of ways to be green through email in general correspondence</t>
  </si>
  <si>
    <t>We have at least one Green Ambassador in our office</t>
  </si>
  <si>
    <t>Office</t>
  </si>
  <si>
    <t>ENERGY AUDIT</t>
  </si>
  <si>
    <t>Item</t>
  </si>
  <si>
    <t># of Items</t>
  </si>
  <si>
    <t>watts</t>
  </si>
  <si>
    <t>hrs/day</t>
  </si>
  <si>
    <t xml:space="preserve">watt hrs/day </t>
  </si>
  <si>
    <t>(items X watts X hrs)</t>
  </si>
  <si>
    <t>Appliances</t>
  </si>
  <si>
    <t>Refrigerator (example)</t>
  </si>
  <si>
    <t>Refrigerator – Large</t>
  </si>
  <si>
    <t>Refrigerator – Mini</t>
  </si>
  <si>
    <t>Microwave</t>
  </si>
  <si>
    <t>Coffee Maker</t>
  </si>
  <si>
    <t>Keurig Coffee Maker</t>
  </si>
  <si>
    <t>Electronics (in Break and Conference rooms)</t>
  </si>
  <si>
    <t>Computer Speakers</t>
  </si>
  <si>
    <t>Desktop Computer</t>
  </si>
  <si>
    <t>Computer Monitor – 15”</t>
  </si>
  <si>
    <t>Computer Laptop</t>
  </si>
  <si>
    <t>Large Printer/Copier</t>
  </si>
  <si>
    <t>Small Desktop Printer</t>
  </si>
  <si>
    <t>Television</t>
  </si>
  <si>
    <t>Heating/Cooling (break and conference rooms)</t>
  </si>
  <si>
    <t>Portable fan</t>
  </si>
  <si>
    <t>Space heater</t>
  </si>
  <si>
    <t>Lighting (break and conference rooms)</t>
  </si>
  <si>
    <t>Halogen floor lamp</t>
  </si>
  <si>
    <t>Incandescent light bulb</t>
  </si>
  <si>
    <t>Compact fluorescent light (CFL) bulb</t>
  </si>
  <si>
    <t>LED light bulb</t>
  </si>
  <si>
    <t>Miscellaneous*</t>
  </si>
  <si>
    <t>TOTAL electricity use of office/department per day:</t>
  </si>
  <si>
    <t>TOTAL electricity use in Kilowatt hours (divide above by 1000):</t>
  </si>
  <si>
    <r>
      <t>*</t>
    </r>
    <r>
      <rPr>
        <sz val="10"/>
        <color theme="1"/>
        <rFont val="Calibri"/>
        <family val="2"/>
        <scheme val="minor"/>
      </rPr>
      <t xml:space="preserve">Please add in any other electronic device that is used in the office under the “Miscellaneous” category. Find the wattage of the device on the plug or bottom of the device. </t>
    </r>
  </si>
  <si>
    <t>Projector</t>
  </si>
  <si>
    <t>Conference Phone</t>
  </si>
  <si>
    <t>Completed an office energy audit (see last tab)</t>
  </si>
  <si>
    <t>One Leaf</t>
  </si>
  <si>
    <t>Two Leaves</t>
  </si>
  <si>
    <t>Three Leaves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</si>
</sst>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font>
    <font>
      <sz val="11"/>
      <color rgb="FF000000"/>
      <name val="Gill Sans MT"/>
      <family val="2"/>
    </font>
    <font>
      <u/>
      <sz val="11"/>
      <color theme="10"/>
      <name val="Calibri"/>
      <family val="2"/>
      <scheme val="minor"/>
    </font>
    <font>
      <b/>
      <sz val="24"/>
      <color theme="1"/>
      <name val="Calibri"/>
      <family val="2"/>
      <scheme val="minor"/>
    </font>
    <font>
      <b/>
      <u/>
      <sz val="24"/>
      <color theme="1"/>
      <name val="Calibri"/>
      <family val="2"/>
      <scheme val="minor"/>
    </font>
    <font>
      <b/>
      <i/>
      <sz val="11"/>
      <color theme="1"/>
      <name val="Calibri"/>
      <family val="2"/>
      <scheme val="minor"/>
    </font>
    <font>
      <sz val="11"/>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s>
  <fills count="16">
    <fill>
      <patternFill patternType="none"/>
    </fill>
    <fill>
      <patternFill patternType="gray125"/>
    </fill>
    <fill>
      <patternFill patternType="solid">
        <fgColor rgb="FFD6E3BC"/>
        <bgColor indexed="64"/>
      </patternFill>
    </fill>
    <fill>
      <patternFill patternType="solid">
        <fgColor rgb="FFC6D9F1"/>
        <bgColor indexed="64"/>
      </patternFill>
    </fill>
    <fill>
      <patternFill patternType="solid">
        <fgColor rgb="FFD9D9D9"/>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FCC00"/>
        <bgColor indexed="64"/>
      </patternFill>
    </fill>
    <fill>
      <patternFill patternType="solid">
        <fgColor rgb="FF92CDDC"/>
        <bgColor indexed="64"/>
      </patternFill>
    </fill>
    <fill>
      <patternFill patternType="solid">
        <fgColor rgb="FFFBD4B4"/>
        <bgColor indexed="64"/>
      </patternFill>
    </fill>
    <fill>
      <patternFill patternType="solid">
        <fgColor rgb="FFBFBFBF"/>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style="double">
        <color auto="1"/>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22">
    <xf numFmtId="0" fontId="0" fillId="0" borderId="0" xfId="0"/>
    <xf numFmtId="0" fontId="0" fillId="0" borderId="1" xfId="0" applyBorder="1" applyAlignment="1">
      <alignment vertical="center" wrapText="1"/>
    </xf>
    <xf numFmtId="0" fontId="1" fillId="0" borderId="1" xfId="0" applyFont="1" applyBorder="1" applyAlignment="1">
      <alignment vertical="center" wrapText="1"/>
    </xf>
    <xf numFmtId="0" fontId="0" fillId="2" borderId="2" xfId="0" applyFill="1" applyBorder="1" applyAlignment="1">
      <alignment vertical="center" wrapText="1"/>
    </xf>
    <xf numFmtId="0" fontId="2" fillId="2" borderId="2" xfId="0" applyFont="1" applyFill="1" applyBorder="1" applyAlignment="1">
      <alignment vertical="center" wrapText="1"/>
    </xf>
    <xf numFmtId="0" fontId="0" fillId="3" borderId="2" xfId="0" applyFill="1" applyBorder="1" applyAlignment="1">
      <alignment vertical="center" wrapText="1"/>
    </xf>
    <xf numFmtId="0" fontId="0" fillId="0" borderId="3" xfId="0" applyBorder="1" applyAlignment="1">
      <alignment horizontal="right" vertical="center" wrapText="1"/>
    </xf>
    <xf numFmtId="0" fontId="0" fillId="2" borderId="4" xfId="0" applyFill="1" applyBorder="1" applyAlignment="1">
      <alignment horizontal="center" vertical="center" wrapText="1"/>
    </xf>
    <xf numFmtId="0" fontId="0" fillId="3" borderId="4" xfId="0" applyFill="1" applyBorder="1" applyAlignment="1">
      <alignment horizontal="center" vertical="center" wrapText="1"/>
    </xf>
    <xf numFmtId="0" fontId="3" fillId="0" borderId="3" xfId="0" applyFont="1" applyBorder="1" applyAlignment="1">
      <alignment horizontal="right" vertical="center" wrapText="1"/>
    </xf>
    <xf numFmtId="0" fontId="4" fillId="0" borderId="3" xfId="0" applyFont="1" applyBorder="1" applyAlignment="1">
      <alignment horizontal="right" vertical="center" wrapText="1"/>
    </xf>
    <xf numFmtId="0" fontId="0" fillId="0" borderId="3" xfId="0" applyBorder="1" applyAlignment="1">
      <alignment vertical="center" wrapText="1"/>
    </xf>
    <xf numFmtId="0" fontId="1" fillId="0" borderId="3" xfId="0" applyFont="1" applyBorder="1" applyAlignment="1">
      <alignment vertical="center" wrapText="1"/>
    </xf>
    <xf numFmtId="0" fontId="0" fillId="0" borderId="4" xfId="0" applyBorder="1" applyAlignment="1">
      <alignment horizontal="center" vertical="center" wrapText="1"/>
    </xf>
    <xf numFmtId="0" fontId="0" fillId="0" borderId="0" xfId="0" applyAlignment="1">
      <alignment vertical="center" wrapText="1"/>
    </xf>
    <xf numFmtId="49" fontId="0" fillId="2" borderId="4" xfId="0" applyNumberFormat="1" applyFill="1" applyBorder="1" applyAlignment="1">
      <alignment horizontal="center" vertical="center" wrapText="1"/>
    </xf>
    <xf numFmtId="0" fontId="0" fillId="2" borderId="4" xfId="0" applyNumberFormat="1" applyFill="1" applyBorder="1" applyAlignment="1">
      <alignment horizontal="center" vertical="center" wrapText="1"/>
    </xf>
    <xf numFmtId="0" fontId="1" fillId="4" borderId="3" xfId="0" applyFont="1" applyFill="1" applyBorder="1" applyAlignment="1">
      <alignment vertical="center" wrapText="1"/>
    </xf>
    <xf numFmtId="0" fontId="0" fillId="4" borderId="4" xfId="0" applyFill="1" applyBorder="1" applyAlignment="1">
      <alignment horizontal="center" vertical="center" wrapText="1"/>
    </xf>
    <xf numFmtId="0" fontId="5" fillId="0" borderId="3" xfId="1" applyBorder="1" applyAlignment="1">
      <alignment horizontal="right" vertical="center" wrapText="1"/>
    </xf>
    <xf numFmtId="0" fontId="0" fillId="2" borderId="2" xfId="0" applyFont="1" applyFill="1" applyBorder="1" applyAlignment="1">
      <alignment vertical="center" wrapText="1"/>
    </xf>
    <xf numFmtId="0" fontId="0" fillId="4" borderId="4" xfId="0" applyNumberFormat="1" applyFill="1" applyBorder="1" applyAlignment="1">
      <alignment horizontal="center" vertical="center" wrapText="1"/>
    </xf>
    <xf numFmtId="0" fontId="0" fillId="5" borderId="4" xfId="0" applyFill="1" applyBorder="1" applyAlignment="1">
      <alignment horizontal="center" vertical="center" wrapText="1"/>
    </xf>
    <xf numFmtId="0" fontId="1" fillId="5" borderId="3" xfId="0" applyFont="1" applyFill="1" applyBorder="1" applyAlignment="1">
      <alignment vertical="center" wrapText="1"/>
    </xf>
    <xf numFmtId="0" fontId="1" fillId="6" borderId="3" xfId="0" applyFont="1" applyFill="1" applyBorder="1" applyAlignment="1">
      <alignment vertical="center" wrapText="1"/>
    </xf>
    <xf numFmtId="0" fontId="0" fillId="6" borderId="4" xfId="0" applyFill="1" applyBorder="1" applyAlignment="1">
      <alignment horizontal="center" vertical="center" wrapText="1"/>
    </xf>
    <xf numFmtId="0" fontId="1" fillId="8" borderId="1" xfId="0" applyFont="1" applyFill="1" applyBorder="1" applyAlignment="1">
      <alignment vertical="center" wrapText="1"/>
    </xf>
    <xf numFmtId="0" fontId="0" fillId="8" borderId="3" xfId="0" applyFill="1" applyBorder="1" applyAlignment="1">
      <alignment horizontal="right" vertical="center" wrapText="1"/>
    </xf>
    <xf numFmtId="0" fontId="1" fillId="8" borderId="3" xfId="0" applyFont="1" applyFill="1" applyBorder="1" applyAlignment="1">
      <alignment vertical="center" wrapText="1"/>
    </xf>
    <xf numFmtId="0" fontId="1" fillId="9" borderId="3" xfId="0" applyFont="1" applyFill="1" applyBorder="1" applyAlignment="1">
      <alignment vertical="center" wrapText="1"/>
    </xf>
    <xf numFmtId="0" fontId="0" fillId="9" borderId="4" xfId="0" applyFill="1" applyBorder="1" applyAlignment="1">
      <alignment horizontal="center" vertical="center" wrapText="1"/>
    </xf>
    <xf numFmtId="49" fontId="0" fillId="9" borderId="4" xfId="0" applyNumberFormat="1" applyFill="1" applyBorder="1" applyAlignment="1">
      <alignment horizontal="center" vertical="center" wrapText="1"/>
    </xf>
    <xf numFmtId="0" fontId="0" fillId="3" borderId="0" xfId="0" applyFill="1" applyBorder="1" applyAlignment="1">
      <alignment horizontal="center" vertical="center" wrapText="1"/>
    </xf>
    <xf numFmtId="0" fontId="8" fillId="10" borderId="3" xfId="0" applyFont="1" applyFill="1" applyBorder="1" applyAlignment="1">
      <alignment vertical="center" wrapText="1"/>
    </xf>
    <xf numFmtId="0" fontId="0" fillId="7" borderId="4" xfId="0" applyFill="1" applyBorder="1" applyAlignment="1">
      <alignment horizontal="center" vertical="center" wrapText="1"/>
    </xf>
    <xf numFmtId="0" fontId="0" fillId="11" borderId="4" xfId="0" applyFill="1" applyBorder="1" applyAlignment="1">
      <alignment horizontal="center" vertical="center" wrapText="1"/>
    </xf>
    <xf numFmtId="0" fontId="0" fillId="8" borderId="13" xfId="0" applyFill="1" applyBorder="1" applyAlignment="1">
      <alignment horizontal="right" vertical="center" wrapText="1"/>
    </xf>
    <xf numFmtId="0" fontId="1" fillId="8" borderId="13" xfId="0" applyFont="1" applyFill="1" applyBorder="1" applyAlignment="1">
      <alignment horizontal="right" vertical="center" wrapText="1"/>
    </xf>
    <xf numFmtId="0" fontId="1" fillId="4" borderId="13" xfId="0" applyFont="1" applyFill="1" applyBorder="1" applyAlignment="1">
      <alignment vertical="center" wrapText="1"/>
    </xf>
    <xf numFmtId="0" fontId="4" fillId="8" borderId="13" xfId="0" applyFont="1" applyFill="1" applyBorder="1" applyAlignment="1">
      <alignment horizontal="right" vertical="center" wrapText="1"/>
    </xf>
    <xf numFmtId="0" fontId="0" fillId="8" borderId="14" xfId="0" applyFill="1" applyBorder="1" applyAlignment="1">
      <alignment horizontal="right" vertical="center" wrapText="1"/>
    </xf>
    <xf numFmtId="0" fontId="0" fillId="0" borderId="16" xfId="0" applyBorder="1" applyAlignment="1">
      <alignment wrapText="1"/>
    </xf>
    <xf numFmtId="0" fontId="0" fillId="0" borderId="17" xfId="0" applyBorder="1" applyAlignment="1">
      <alignment wrapText="1"/>
    </xf>
    <xf numFmtId="0" fontId="8" fillId="10" borderId="13" xfId="0" applyFont="1" applyFill="1" applyBorder="1" applyAlignment="1">
      <alignment vertical="center" wrapText="1"/>
    </xf>
    <xf numFmtId="0" fontId="0" fillId="0" borderId="13" xfId="0" applyBorder="1" applyAlignment="1">
      <alignment horizontal="right" vertical="center" wrapText="1"/>
    </xf>
    <xf numFmtId="0" fontId="0" fillId="0" borderId="13" xfId="0" applyBorder="1" applyAlignment="1">
      <alignment vertical="center" wrapText="1"/>
    </xf>
    <xf numFmtId="0" fontId="1" fillId="6" borderId="13" xfId="0" applyFont="1" applyFill="1" applyBorder="1" applyAlignment="1">
      <alignment vertical="center" wrapText="1"/>
    </xf>
    <xf numFmtId="49" fontId="0" fillId="7"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1" fillId="12" borderId="9" xfId="0" applyFont="1" applyFill="1" applyBorder="1"/>
    <xf numFmtId="0" fontId="0" fillId="12" borderId="0" xfId="0" applyFill="1"/>
    <xf numFmtId="0" fontId="1" fillId="12" borderId="0" xfId="0" applyFont="1" applyFill="1"/>
    <xf numFmtId="9" fontId="0" fillId="12" borderId="0" xfId="0" applyNumberFormat="1" applyFill="1"/>
    <xf numFmtId="0" fontId="0" fillId="0" borderId="10" xfId="0" applyBorder="1"/>
    <xf numFmtId="0" fontId="0" fillId="0" borderId="1" xfId="0" applyBorder="1"/>
    <xf numFmtId="0" fontId="9" fillId="0" borderId="3" xfId="1" applyFont="1" applyBorder="1" applyAlignment="1">
      <alignment horizontal="right" vertical="center" wrapText="1"/>
    </xf>
    <xf numFmtId="0" fontId="0" fillId="0" borderId="0" xfId="0" applyAlignment="1">
      <alignment horizontal="right" wrapText="1"/>
    </xf>
    <xf numFmtId="0" fontId="0" fillId="0" borderId="1" xfId="0" applyBorder="1" applyAlignment="1">
      <alignment horizontal="right"/>
    </xf>
    <xf numFmtId="0" fontId="0" fillId="0" borderId="1" xfId="0" applyBorder="1" applyAlignment="1">
      <alignment horizontal="right" wrapText="1"/>
    </xf>
    <xf numFmtId="0" fontId="0" fillId="0" borderId="15" xfId="0" applyBorder="1" applyAlignment="1">
      <alignment horizontal="right" wrapText="1"/>
    </xf>
    <xf numFmtId="0" fontId="0" fillId="0" borderId="3" xfId="0" applyBorder="1" applyAlignment="1">
      <alignment horizontal="right" wrapText="1"/>
    </xf>
    <xf numFmtId="0" fontId="0" fillId="0" borderId="10" xfId="0" applyBorder="1" applyAlignment="1">
      <alignment horizontal="right" wrapText="1"/>
    </xf>
    <xf numFmtId="0" fontId="0" fillId="2" borderId="1" xfId="0" applyFill="1" applyBorder="1" applyAlignment="1">
      <alignment horizontal="center" vertical="center" wrapText="1"/>
    </xf>
    <xf numFmtId="0" fontId="0" fillId="3" borderId="8" xfId="0" applyFill="1" applyBorder="1" applyAlignment="1">
      <alignment horizontal="center" vertical="center" wrapText="1"/>
    </xf>
    <xf numFmtId="0" fontId="2" fillId="8" borderId="12" xfId="0" applyFont="1" applyFill="1" applyBorder="1" applyAlignment="1">
      <alignment horizontal="right" vertical="center" wrapText="1"/>
    </xf>
    <xf numFmtId="0" fontId="0" fillId="2" borderId="4" xfId="0" applyFill="1" applyBorder="1" applyAlignment="1">
      <alignment horizontal="center" vertical="center" wrapText="1"/>
    </xf>
    <xf numFmtId="0" fontId="0" fillId="2" borderId="8" xfId="0" applyNumberFormat="1" applyFill="1" applyBorder="1" applyAlignment="1">
      <alignment horizontal="center" vertical="center" wrapText="1"/>
    </xf>
    <xf numFmtId="0" fontId="1" fillId="0" borderId="11" xfId="0" applyFont="1" applyBorder="1" applyAlignment="1">
      <alignment horizontal="center" vertical="center" wrapText="1"/>
    </xf>
    <xf numFmtId="0" fontId="1" fillId="13" borderId="3" xfId="0" applyFont="1" applyFill="1" applyBorder="1" applyAlignment="1">
      <alignment vertical="center" wrapText="1"/>
    </xf>
    <xf numFmtId="0" fontId="1" fillId="13" borderId="4" xfId="0" applyFont="1" applyFill="1" applyBorder="1" applyAlignment="1">
      <alignment vertical="center" wrapText="1"/>
    </xf>
    <xf numFmtId="0" fontId="2" fillId="14" borderId="3" xfId="0" applyFont="1" applyFill="1" applyBorder="1" applyAlignment="1">
      <alignment horizontal="right" vertical="center" wrapText="1"/>
    </xf>
    <xf numFmtId="0" fontId="2" fillId="14" borderId="4" xfId="0" applyFont="1" applyFill="1" applyBorder="1" applyAlignment="1">
      <alignment vertical="center" wrapText="1"/>
    </xf>
    <xf numFmtId="3" fontId="2" fillId="14" borderId="4" xfId="0" applyNumberFormat="1" applyFont="1" applyFill="1" applyBorder="1" applyAlignment="1">
      <alignment vertical="center" wrapText="1"/>
    </xf>
    <xf numFmtId="0" fontId="0" fillId="0" borderId="4" xfId="0" applyBorder="1" applyAlignment="1">
      <alignment vertical="center" wrapText="1"/>
    </xf>
    <xf numFmtId="0" fontId="0" fillId="13" borderId="4" xfId="0" applyFill="1" applyBorder="1" applyAlignment="1">
      <alignment vertical="center" wrapText="1"/>
    </xf>
    <xf numFmtId="0" fontId="0" fillId="15" borderId="4" xfId="0" applyFill="1" applyBorder="1"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0" fillId="2" borderId="23" xfId="0" applyFill="1" applyBorder="1" applyAlignment="1">
      <alignment horizontal="center" vertical="center" wrapText="1"/>
    </xf>
    <xf numFmtId="0" fontId="0" fillId="8" borderId="24" xfId="0" applyFill="1" applyBorder="1" applyAlignment="1">
      <alignment horizontal="right" vertical="center" wrapText="1"/>
    </xf>
    <xf numFmtId="0" fontId="0" fillId="2" borderId="24" xfId="0" applyFill="1" applyBorder="1" applyAlignment="1">
      <alignment horizontal="center" vertical="center" wrapText="1"/>
    </xf>
    <xf numFmtId="0" fontId="0" fillId="2" borderId="24" xfId="0" applyNumberFormat="1" applyFill="1" applyBorder="1" applyAlignment="1">
      <alignment horizontal="center" vertical="center" wrapText="1"/>
    </xf>
    <xf numFmtId="0" fontId="0" fillId="3" borderId="24" xfId="0" applyFill="1" applyBorder="1" applyAlignment="1">
      <alignment horizontal="center" vertical="center" wrapText="1"/>
    </xf>
    <xf numFmtId="0" fontId="1" fillId="13" borderId="20" xfId="0" applyFont="1" applyFill="1" applyBorder="1" applyAlignment="1">
      <alignment vertical="center" wrapText="1"/>
    </xf>
    <xf numFmtId="0" fontId="2" fillId="14" borderId="20" xfId="0" applyFont="1" applyFill="1" applyBorder="1" applyAlignment="1">
      <alignment vertical="center" wrapText="1"/>
    </xf>
    <xf numFmtId="0" fontId="0" fillId="0" borderId="20" xfId="0" applyBorder="1" applyAlignment="1">
      <alignment vertical="center" wrapText="1"/>
    </xf>
    <xf numFmtId="0" fontId="0" fillId="13" borderId="20" xfId="0" applyFill="1" applyBorder="1" applyAlignment="1">
      <alignment vertical="center" wrapText="1"/>
    </xf>
    <xf numFmtId="0" fontId="1" fillId="5" borderId="25"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26" xfId="0" applyFont="1" applyFill="1" applyBorder="1" applyAlignment="1">
      <alignment vertical="center" wrapText="1"/>
    </xf>
    <xf numFmtId="0" fontId="2" fillId="5" borderId="26" xfId="0" applyFont="1" applyFill="1" applyBorder="1" applyAlignment="1">
      <alignment vertical="center" wrapText="1"/>
    </xf>
    <xf numFmtId="0" fontId="0" fillId="5" borderId="26" xfId="0" applyFill="1" applyBorder="1" applyAlignment="1">
      <alignment vertical="center" wrapText="1"/>
    </xf>
    <xf numFmtId="0" fontId="0" fillId="5" borderId="27" xfId="0" applyFill="1" applyBorder="1" applyAlignment="1">
      <alignment vertical="center" wrapText="1"/>
    </xf>
    <xf numFmtId="9" fontId="0" fillId="0" borderId="0" xfId="0" applyNumberFormat="1"/>
    <xf numFmtId="0" fontId="7" fillId="7" borderId="5" xfId="0" applyFont="1" applyFill="1" applyBorder="1" applyAlignment="1">
      <alignment horizontal="center" vertical="top" wrapText="1"/>
    </xf>
    <xf numFmtId="0" fontId="0" fillId="7" borderId="6" xfId="0" applyFill="1" applyBorder="1" applyAlignment="1">
      <alignment horizontal="center" vertical="top" wrapText="1"/>
    </xf>
    <xf numFmtId="0" fontId="0" fillId="7" borderId="11" xfId="0" applyFill="1" applyBorder="1" applyAlignment="1">
      <alignment horizontal="center" vertical="top" wrapText="1"/>
    </xf>
    <xf numFmtId="0" fontId="0" fillId="7" borderId="7" xfId="0" applyFill="1" applyBorder="1" applyAlignment="1">
      <alignment horizontal="center" vertical="top" wrapText="1"/>
    </xf>
    <xf numFmtId="0" fontId="0" fillId="7" borderId="0" xfId="0" applyFill="1" applyBorder="1" applyAlignment="1">
      <alignment horizontal="center" vertical="top" wrapText="1"/>
    </xf>
    <xf numFmtId="0" fontId="0" fillId="7" borderId="18" xfId="0" applyFill="1" applyBorder="1" applyAlignment="1">
      <alignment horizontal="center" vertical="top" wrapText="1"/>
    </xf>
    <xf numFmtId="0" fontId="0" fillId="7" borderId="19" xfId="0" applyFill="1" applyBorder="1" applyAlignment="1">
      <alignment horizontal="center" vertical="top" wrapText="1"/>
    </xf>
    <xf numFmtId="0" fontId="0" fillId="7" borderId="20" xfId="0" applyFill="1" applyBorder="1" applyAlignment="1">
      <alignment horizontal="center" vertical="top" wrapText="1"/>
    </xf>
    <xf numFmtId="0" fontId="0" fillId="7" borderId="4" xfId="0" applyFill="1" applyBorder="1" applyAlignment="1">
      <alignment horizontal="center" vertical="top"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1" fillId="15" borderId="21" xfId="0" applyFont="1" applyFill="1" applyBorder="1" applyAlignment="1">
      <alignment vertical="center" wrapText="1"/>
    </xf>
    <xf numFmtId="0" fontId="1" fillId="15" borderId="22" xfId="0" applyFont="1" applyFill="1" applyBorder="1" applyAlignment="1">
      <alignment vertical="center" wrapText="1"/>
    </xf>
    <xf numFmtId="0" fontId="1" fillId="15" borderId="20" xfId="0" applyFont="1" applyFill="1" applyBorder="1" applyAlignment="1">
      <alignment vertical="center" wrapText="1"/>
    </xf>
    <xf numFmtId="0" fontId="1" fillId="15" borderId="2" xfId="0" applyFont="1" applyFill="1" applyBorder="1" applyAlignment="1">
      <alignment vertical="center" wrapText="1"/>
    </xf>
    <xf numFmtId="0" fontId="10" fillId="0" borderId="0" xfId="0" applyFont="1" applyAlignment="1">
      <alignment horizontal="center" vertical="center"/>
    </xf>
    <xf numFmtId="0" fontId="0" fillId="0" borderId="0" xfId="0" applyAlignment="1"/>
    <xf numFmtId="0" fontId="6" fillId="0" borderId="20" xfId="0" applyFont="1" applyBorder="1" applyAlignment="1">
      <alignment horizontal="center" vertical="center"/>
    </xf>
    <xf numFmtId="0" fontId="0" fillId="0" borderId="20" xfId="0" applyBorder="1" applyAlignment="1"/>
    <xf numFmtId="0" fontId="0" fillId="0" borderId="0" xfId="0" applyBorder="1" applyAlignment="1"/>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523875</xdr:colOff>
      <xdr:row>3</xdr:row>
      <xdr:rowOff>19050</xdr:rowOff>
    </xdr:from>
    <xdr:to>
      <xdr:col>5</xdr:col>
      <xdr:colOff>514350</xdr:colOff>
      <xdr:row>8</xdr:row>
      <xdr:rowOff>57150</xdr:rowOff>
    </xdr:to>
    <xdr:sp macro="" textlink="">
      <xdr:nvSpPr>
        <xdr:cNvPr id="2" name="TextBox 1"/>
        <xdr:cNvSpPr txBox="1"/>
      </xdr:nvSpPr>
      <xdr:spPr>
        <a:xfrm>
          <a:off x="523875" y="590550"/>
          <a:ext cx="2867025" cy="99060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Office/Department Name: </a:t>
          </a:r>
        </a:p>
        <a:p>
          <a:r>
            <a:rPr lang="en-US" sz="1100" b="1"/>
            <a:t>Date: </a:t>
          </a:r>
        </a:p>
        <a:p>
          <a:r>
            <a:rPr lang="en-US" sz="1100" b="1"/>
            <a:t>Auditors:</a:t>
          </a:r>
          <a:r>
            <a:rPr lang="en-US" sz="1100" b="1" baseline="0"/>
            <a:t> </a:t>
          </a: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reen.nd.edu/sustainability-in-action/staff/duplex-printin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K28" sqref="K28"/>
    </sheetView>
  </sheetViews>
  <sheetFormatPr defaultRowHeight="15" x14ac:dyDescent="0.25"/>
  <cols>
    <col min="2" max="2" width="9.140625" customWidth="1"/>
    <col min="4" max="4" width="9.140625" customWidth="1"/>
    <col min="5" max="5" width="6.5703125" customWidth="1"/>
    <col min="6" max="6" width="8.140625" customWidth="1"/>
    <col min="7" max="7" width="8.7109375" customWidth="1"/>
  </cols>
  <sheetData>
    <row r="1" spans="1:7" x14ac:dyDescent="0.25">
      <c r="A1" s="94" t="s">
        <v>39</v>
      </c>
      <c r="B1" s="95"/>
      <c r="C1" s="95"/>
      <c r="D1" s="95"/>
      <c r="E1" s="95"/>
      <c r="F1" s="95"/>
      <c r="G1" s="96"/>
    </row>
    <row r="2" spans="1:7" x14ac:dyDescent="0.25">
      <c r="A2" s="97"/>
      <c r="B2" s="98"/>
      <c r="C2" s="98"/>
      <c r="D2" s="98"/>
      <c r="E2" s="98"/>
      <c r="F2" s="98"/>
      <c r="G2" s="99"/>
    </row>
    <row r="3" spans="1:7" x14ac:dyDescent="0.25">
      <c r="A3" s="97"/>
      <c r="B3" s="98"/>
      <c r="C3" s="98"/>
      <c r="D3" s="98"/>
      <c r="E3" s="98"/>
      <c r="F3" s="98"/>
      <c r="G3" s="99"/>
    </row>
    <row r="4" spans="1:7" x14ac:dyDescent="0.25">
      <c r="A4" s="97"/>
      <c r="B4" s="98"/>
      <c r="C4" s="98"/>
      <c r="D4" s="98"/>
      <c r="E4" s="98"/>
      <c r="F4" s="98"/>
      <c r="G4" s="99"/>
    </row>
    <row r="5" spans="1:7" x14ac:dyDescent="0.25">
      <c r="A5" s="97"/>
      <c r="B5" s="98"/>
      <c r="C5" s="98"/>
      <c r="D5" s="98"/>
      <c r="E5" s="98"/>
      <c r="F5" s="98"/>
      <c r="G5" s="99"/>
    </row>
    <row r="6" spans="1:7" x14ac:dyDescent="0.25">
      <c r="A6" s="97"/>
      <c r="B6" s="98"/>
      <c r="C6" s="98"/>
      <c r="D6" s="98"/>
      <c r="E6" s="98"/>
      <c r="F6" s="98"/>
      <c r="G6" s="99"/>
    </row>
    <row r="7" spans="1:7" x14ac:dyDescent="0.25">
      <c r="A7" s="97"/>
      <c r="B7" s="98"/>
      <c r="C7" s="98"/>
      <c r="D7" s="98"/>
      <c r="E7" s="98"/>
      <c r="F7" s="98"/>
      <c r="G7" s="99"/>
    </row>
    <row r="8" spans="1:7" x14ac:dyDescent="0.25">
      <c r="A8" s="97"/>
      <c r="B8" s="98"/>
      <c r="C8" s="98"/>
      <c r="D8" s="98"/>
      <c r="E8" s="98"/>
      <c r="F8" s="98"/>
      <c r="G8" s="99"/>
    </row>
    <row r="9" spans="1:7" x14ac:dyDescent="0.25">
      <c r="A9" s="97"/>
      <c r="B9" s="98"/>
      <c r="C9" s="98"/>
      <c r="D9" s="98"/>
      <c r="E9" s="98"/>
      <c r="F9" s="98"/>
      <c r="G9" s="99"/>
    </row>
    <row r="10" spans="1:7" x14ac:dyDescent="0.25">
      <c r="A10" s="97"/>
      <c r="B10" s="98"/>
      <c r="C10" s="98"/>
      <c r="D10" s="98"/>
      <c r="E10" s="98"/>
      <c r="F10" s="98"/>
      <c r="G10" s="99"/>
    </row>
    <row r="11" spans="1:7" x14ac:dyDescent="0.25">
      <c r="A11" s="97"/>
      <c r="B11" s="98"/>
      <c r="C11" s="98"/>
      <c r="D11" s="98"/>
      <c r="E11" s="98"/>
      <c r="F11" s="98"/>
      <c r="G11" s="99"/>
    </row>
    <row r="12" spans="1:7" x14ac:dyDescent="0.25">
      <c r="A12" s="97"/>
      <c r="B12" s="98"/>
      <c r="C12" s="98"/>
      <c r="D12" s="98"/>
      <c r="E12" s="98"/>
      <c r="F12" s="98"/>
      <c r="G12" s="99"/>
    </row>
    <row r="13" spans="1:7" ht="15.75" thickBot="1" x14ac:dyDescent="0.3">
      <c r="A13" s="100"/>
      <c r="B13" s="101"/>
      <c r="C13" s="101"/>
      <c r="D13" s="101"/>
      <c r="E13" s="101"/>
      <c r="F13" s="101"/>
      <c r="G13" s="102"/>
    </row>
  </sheetData>
  <mergeCells count="1">
    <mergeCell ref="A1:G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C3" sqref="C3"/>
    </sheetView>
  </sheetViews>
  <sheetFormatPr defaultRowHeight="15" x14ac:dyDescent="0.25"/>
  <cols>
    <col min="1" max="1" width="25" customWidth="1"/>
  </cols>
  <sheetData>
    <row r="1" spans="1:6" ht="45.75" thickBot="1" x14ac:dyDescent="0.3">
      <c r="A1" s="2"/>
      <c r="B1" s="3" t="s">
        <v>0</v>
      </c>
      <c r="C1" s="20" t="s">
        <v>14</v>
      </c>
      <c r="D1" s="20" t="s">
        <v>13</v>
      </c>
      <c r="E1" s="5" t="s">
        <v>1</v>
      </c>
      <c r="F1" s="5" t="s">
        <v>2</v>
      </c>
    </row>
    <row r="2" spans="1:6" ht="45.75" thickBot="1" x14ac:dyDescent="0.3">
      <c r="A2" s="6" t="s">
        <v>53</v>
      </c>
      <c r="B2" s="48"/>
      <c r="C2" s="48">
        <f>IF(B2="X", D2,0)</f>
        <v>0</v>
      </c>
      <c r="D2" s="16">
        <v>1</v>
      </c>
      <c r="E2" s="8"/>
      <c r="F2" s="8"/>
    </row>
    <row r="3" spans="1:6" ht="60.75" thickBot="1" x14ac:dyDescent="0.3">
      <c r="A3" s="6" t="s">
        <v>52</v>
      </c>
      <c r="B3" s="48"/>
      <c r="C3" s="65">
        <f>IF(B3="X", D3,0)</f>
        <v>0</v>
      </c>
      <c r="D3" s="16">
        <v>2</v>
      </c>
      <c r="E3" s="8"/>
      <c r="F3" s="8"/>
    </row>
    <row r="4" spans="1:6" ht="15.75" thickBot="1" x14ac:dyDescent="0.3">
      <c r="A4" s="6"/>
      <c r="B4" s="48"/>
      <c r="C4" s="48"/>
      <c r="D4" s="16"/>
      <c r="E4" s="8"/>
      <c r="F4" s="8"/>
    </row>
    <row r="5" spans="1:6" ht="15.75" thickBot="1" x14ac:dyDescent="0.3">
      <c r="A5" s="29" t="s">
        <v>42</v>
      </c>
      <c r="B5" s="30"/>
      <c r="C5" s="30"/>
      <c r="D5" s="31"/>
      <c r="E5" s="30"/>
      <c r="F5" s="30"/>
    </row>
    <row r="6" spans="1:6" ht="15.75" thickBot="1" x14ac:dyDescent="0.3">
      <c r="A6" s="11"/>
      <c r="B6" s="48"/>
      <c r="C6" s="48"/>
      <c r="D6" s="15"/>
      <c r="E6" s="8"/>
      <c r="F6" s="8"/>
    </row>
    <row r="7" spans="1:6" ht="15.75" thickBot="1" x14ac:dyDescent="0.3">
      <c r="A7" s="11"/>
      <c r="B7" s="48"/>
      <c r="C7" s="48"/>
      <c r="D7" s="15"/>
      <c r="E7" s="8"/>
      <c r="F7" s="8"/>
    </row>
    <row r="8" spans="1:6" ht="15.75" thickBot="1" x14ac:dyDescent="0.3">
      <c r="A8" s="53"/>
      <c r="B8" s="34"/>
      <c r="C8" s="34"/>
      <c r="D8" s="47"/>
      <c r="E8" s="35"/>
      <c r="F8" s="35"/>
    </row>
    <row r="9" spans="1:6" ht="15.75" thickBot="1" x14ac:dyDescent="0.3">
      <c r="A9" s="54"/>
      <c r="B9" s="48"/>
      <c r="C9" s="48"/>
      <c r="D9" s="15"/>
      <c r="E9" s="8"/>
      <c r="F9" s="8"/>
    </row>
    <row r="10" spans="1:6" ht="15.75" thickBot="1" x14ac:dyDescent="0.3">
      <c r="A10" s="6"/>
      <c r="B10" s="48"/>
      <c r="C10" s="48"/>
      <c r="D10" s="15"/>
      <c r="E10" s="8"/>
      <c r="F10" s="8"/>
    </row>
    <row r="11" spans="1:6" ht="15.75" thickBot="1" x14ac:dyDescent="0.3">
      <c r="A11" s="24" t="s">
        <v>8</v>
      </c>
      <c r="B11" s="25"/>
      <c r="C11" s="25">
        <f>SUM(C2:C4)</f>
        <v>0</v>
      </c>
      <c r="D11" s="25">
        <f>SUM(D2:D4)</f>
        <v>3</v>
      </c>
      <c r="E11" s="103"/>
      <c r="F11" s="104"/>
    </row>
    <row r="12" spans="1:6" ht="15.75" thickBot="1" x14ac:dyDescent="0.3">
      <c r="A12" s="12"/>
      <c r="B12" s="13"/>
      <c r="C12" s="13"/>
      <c r="D12" s="13"/>
      <c r="E12" s="105"/>
      <c r="F12" s="106"/>
    </row>
  </sheetData>
  <mergeCells count="2">
    <mergeCell ref="E11:F11"/>
    <mergeCell ref="E12:F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10" workbookViewId="0">
      <selection activeCell="C20" sqref="C20"/>
    </sheetView>
  </sheetViews>
  <sheetFormatPr defaultRowHeight="15" x14ac:dyDescent="0.25"/>
  <cols>
    <col min="1" max="1" width="36.140625" customWidth="1"/>
    <col min="5" max="5" width="12" customWidth="1"/>
    <col min="6" max="6" width="13.85546875" customWidth="1"/>
  </cols>
  <sheetData>
    <row r="1" spans="1:6" ht="45.75" thickBot="1" x14ac:dyDescent="0.3">
      <c r="A1" s="26"/>
      <c r="B1" s="3" t="s">
        <v>0</v>
      </c>
      <c r="C1" s="20" t="s">
        <v>14</v>
      </c>
      <c r="D1" s="20" t="s">
        <v>13</v>
      </c>
      <c r="E1" s="5" t="s">
        <v>1</v>
      </c>
      <c r="F1" s="5" t="s">
        <v>2</v>
      </c>
    </row>
    <row r="2" spans="1:6" ht="39" customHeight="1" thickBot="1" x14ac:dyDescent="0.3">
      <c r="A2" s="27" t="s">
        <v>91</v>
      </c>
      <c r="B2" s="7"/>
      <c r="C2" s="7">
        <f>IF(B2="X", D2, 0)</f>
        <v>0</v>
      </c>
      <c r="D2" s="16">
        <v>3</v>
      </c>
      <c r="E2" s="8"/>
      <c r="F2" s="8"/>
    </row>
    <row r="3" spans="1:6" ht="15.75" thickBot="1" x14ac:dyDescent="0.3">
      <c r="A3" s="17" t="s">
        <v>26</v>
      </c>
      <c r="B3" s="18"/>
      <c r="C3" s="65"/>
      <c r="D3" s="21"/>
      <c r="E3" s="18"/>
      <c r="F3" s="18"/>
    </row>
    <row r="4" spans="1:6" ht="45.75" thickBot="1" x14ac:dyDescent="0.3">
      <c r="A4" s="27" t="s">
        <v>49</v>
      </c>
      <c r="B4" s="7"/>
      <c r="C4" s="65">
        <f t="shared" ref="C4:C20" si="0">IF(B4="X", D4, 0)</f>
        <v>0</v>
      </c>
      <c r="D4" s="16">
        <v>2</v>
      </c>
      <c r="E4" s="8"/>
      <c r="F4" s="8"/>
    </row>
    <row r="5" spans="1:6" ht="15.75" thickBot="1" x14ac:dyDescent="0.3">
      <c r="A5" s="27" t="s">
        <v>27</v>
      </c>
      <c r="B5" s="7"/>
      <c r="C5" s="65">
        <f t="shared" si="0"/>
        <v>0</v>
      </c>
      <c r="D5" s="16">
        <v>2</v>
      </c>
      <c r="E5" s="8"/>
      <c r="F5" s="8"/>
    </row>
    <row r="6" spans="1:6" ht="30.75" thickBot="1" x14ac:dyDescent="0.3">
      <c r="A6" s="27" t="s">
        <v>28</v>
      </c>
      <c r="B6" s="7"/>
      <c r="C6" s="65">
        <f t="shared" si="0"/>
        <v>0</v>
      </c>
      <c r="D6" s="16">
        <v>1</v>
      </c>
      <c r="E6" s="8"/>
      <c r="F6" s="8"/>
    </row>
    <row r="7" spans="1:6" ht="15.75" thickBot="1" x14ac:dyDescent="0.3">
      <c r="A7" s="28"/>
      <c r="B7" s="7"/>
      <c r="C7" s="65"/>
      <c r="D7" s="16"/>
      <c r="E7" s="8"/>
      <c r="F7" s="8"/>
    </row>
    <row r="8" spans="1:6" ht="15.75" thickBot="1" x14ac:dyDescent="0.3">
      <c r="A8" s="17" t="s">
        <v>29</v>
      </c>
      <c r="B8" s="18"/>
      <c r="C8" s="22"/>
      <c r="D8" s="21"/>
      <c r="E8" s="18"/>
      <c r="F8" s="18"/>
    </row>
    <row r="9" spans="1:6" ht="30.75" thickBot="1" x14ac:dyDescent="0.3">
      <c r="A9" s="56" t="s">
        <v>50</v>
      </c>
      <c r="B9" s="62"/>
      <c r="C9" s="65">
        <f t="shared" si="0"/>
        <v>0</v>
      </c>
      <c r="D9" s="16">
        <v>1</v>
      </c>
      <c r="E9" s="8"/>
      <c r="F9" s="8"/>
    </row>
    <row r="10" spans="1:6" ht="81.75" customHeight="1" thickBot="1" x14ac:dyDescent="0.3">
      <c r="A10" s="64" t="s">
        <v>37</v>
      </c>
      <c r="B10" s="78"/>
      <c r="C10" s="65">
        <f t="shared" si="0"/>
        <v>0</v>
      </c>
      <c r="D10" s="66">
        <v>1</v>
      </c>
      <c r="E10" s="63"/>
      <c r="F10" s="63"/>
    </row>
    <row r="11" spans="1:6" ht="30.75" thickBot="1" x14ac:dyDescent="0.3">
      <c r="A11" s="79" t="s">
        <v>30</v>
      </c>
      <c r="B11" s="80"/>
      <c r="C11" s="65">
        <f t="shared" si="0"/>
        <v>0</v>
      </c>
      <c r="D11" s="81">
        <v>1</v>
      </c>
      <c r="E11" s="82"/>
      <c r="F11" s="82"/>
    </row>
    <row r="12" spans="1:6" ht="15.75" thickBot="1" x14ac:dyDescent="0.3">
      <c r="A12" s="37"/>
      <c r="B12" s="7"/>
      <c r="C12" s="65">
        <f t="shared" si="0"/>
        <v>0</v>
      </c>
      <c r="D12" s="16"/>
      <c r="E12" s="8"/>
      <c r="F12" s="8"/>
    </row>
    <row r="13" spans="1:6" ht="15.75" thickBot="1" x14ac:dyDescent="0.3">
      <c r="A13" s="38" t="s">
        <v>31</v>
      </c>
      <c r="B13" s="18"/>
      <c r="C13" s="22"/>
      <c r="D13" s="21"/>
      <c r="E13" s="18"/>
      <c r="F13" s="18"/>
    </row>
    <row r="14" spans="1:6" ht="69.75" thickBot="1" x14ac:dyDescent="0.3">
      <c r="A14" s="39" t="s">
        <v>48</v>
      </c>
      <c r="B14" s="7"/>
      <c r="C14" s="65">
        <f t="shared" si="0"/>
        <v>0</v>
      </c>
      <c r="D14" s="16">
        <v>2</v>
      </c>
      <c r="E14" s="8"/>
      <c r="F14" s="8"/>
    </row>
    <row r="15" spans="1:6" ht="30.75" thickBot="1" x14ac:dyDescent="0.3">
      <c r="A15" s="61" t="s">
        <v>32</v>
      </c>
      <c r="B15" s="7"/>
      <c r="C15" s="65">
        <f t="shared" si="0"/>
        <v>0</v>
      </c>
      <c r="D15" s="16">
        <v>1</v>
      </c>
      <c r="E15" s="8"/>
      <c r="F15" s="8"/>
    </row>
    <row r="16" spans="1:6" ht="15.75" thickBot="1" x14ac:dyDescent="0.3">
      <c r="A16" s="40" t="s">
        <v>33</v>
      </c>
      <c r="B16" s="7"/>
      <c r="C16" s="65">
        <f t="shared" si="0"/>
        <v>0</v>
      </c>
      <c r="D16" s="16">
        <v>1</v>
      </c>
      <c r="E16" s="8"/>
      <c r="F16" s="8"/>
    </row>
    <row r="17" spans="1:6" ht="45.75" thickBot="1" x14ac:dyDescent="0.3">
      <c r="A17" s="36" t="s">
        <v>34</v>
      </c>
      <c r="B17" s="7"/>
      <c r="C17" s="65">
        <f t="shared" si="0"/>
        <v>0</v>
      </c>
      <c r="D17" s="16">
        <v>2</v>
      </c>
      <c r="E17" s="8"/>
      <c r="F17" s="8"/>
    </row>
    <row r="18" spans="1:6" ht="30.75" thickBot="1" x14ac:dyDescent="0.3">
      <c r="A18" s="59" t="s">
        <v>47</v>
      </c>
      <c r="B18" s="7"/>
      <c r="C18" s="65">
        <f t="shared" si="0"/>
        <v>0</v>
      </c>
      <c r="D18" s="16">
        <v>2</v>
      </c>
      <c r="E18" s="8"/>
      <c r="F18" s="8"/>
    </row>
    <row r="19" spans="1:6" ht="15.75" thickBot="1" x14ac:dyDescent="0.3">
      <c r="A19" s="58" t="s">
        <v>35</v>
      </c>
      <c r="B19" s="48"/>
      <c r="C19" s="65">
        <f t="shared" si="0"/>
        <v>0</v>
      </c>
      <c r="D19" s="16">
        <v>1</v>
      </c>
      <c r="E19" s="8"/>
      <c r="F19" s="8"/>
    </row>
    <row r="20" spans="1:6" ht="30.75" thickBot="1" x14ac:dyDescent="0.3">
      <c r="A20" s="60" t="s">
        <v>36</v>
      </c>
      <c r="B20" s="48"/>
      <c r="C20" s="65">
        <f t="shared" si="0"/>
        <v>0</v>
      </c>
      <c r="D20" s="16">
        <v>2</v>
      </c>
      <c r="E20" s="8"/>
      <c r="F20" s="8"/>
    </row>
    <row r="21" spans="1:6" ht="15.75" thickBot="1" x14ac:dyDescent="0.3">
      <c r="A21" s="38" t="s">
        <v>42</v>
      </c>
      <c r="B21" s="18"/>
      <c r="C21" s="18"/>
      <c r="D21" s="18"/>
      <c r="E21" s="18"/>
      <c r="F21" s="18"/>
    </row>
    <row r="22" spans="1:6" ht="19.5" customHeight="1" thickBot="1" x14ac:dyDescent="0.3">
      <c r="A22" s="41"/>
      <c r="B22" s="7"/>
      <c r="C22" s="7"/>
      <c r="D22" s="7"/>
      <c r="E22" s="8"/>
      <c r="F22" s="8"/>
    </row>
    <row r="23" spans="1:6" ht="33.75" customHeight="1" thickBot="1" x14ac:dyDescent="0.3">
      <c r="A23" s="42"/>
      <c r="B23" s="7"/>
      <c r="C23" s="7"/>
      <c r="D23" s="7"/>
      <c r="E23" s="8"/>
      <c r="F23" s="8"/>
    </row>
    <row r="24" spans="1:6" ht="15.75" thickBot="1" x14ac:dyDescent="0.3">
      <c r="A24" s="43"/>
      <c r="B24" s="34"/>
      <c r="C24" s="34"/>
      <c r="D24" s="34"/>
      <c r="E24" s="35"/>
      <c r="F24" s="35"/>
    </row>
    <row r="25" spans="1:6" ht="15.75" thickBot="1" x14ac:dyDescent="0.3">
      <c r="A25" s="44"/>
      <c r="B25" s="7"/>
      <c r="C25" s="7"/>
      <c r="D25" s="7"/>
      <c r="E25" s="8"/>
      <c r="F25" s="8"/>
    </row>
    <row r="26" spans="1:6" ht="15.75" thickBot="1" x14ac:dyDescent="0.3">
      <c r="A26" s="45"/>
      <c r="B26" s="7"/>
      <c r="C26" s="7"/>
      <c r="D26" s="7"/>
      <c r="E26" s="8"/>
      <c r="F26" s="8"/>
    </row>
    <row r="27" spans="1:6" ht="15.75" thickBot="1" x14ac:dyDescent="0.3">
      <c r="A27" s="46" t="s">
        <v>8</v>
      </c>
      <c r="B27" s="25"/>
      <c r="C27" s="25">
        <f>SUM(C2:C23)</f>
        <v>0</v>
      </c>
      <c r="D27" s="25">
        <f>SUM(D2:D20)</f>
        <v>22</v>
      </c>
      <c r="E27" s="103"/>
      <c r="F27" s="104"/>
    </row>
  </sheetData>
  <mergeCells count="1">
    <mergeCell ref="E27:F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10" workbookViewId="0">
      <selection activeCell="L22" sqref="L22"/>
    </sheetView>
  </sheetViews>
  <sheetFormatPr defaultRowHeight="15" x14ac:dyDescent="0.25"/>
  <cols>
    <col min="1" max="1" width="34" customWidth="1"/>
    <col min="5" max="5" width="14" customWidth="1"/>
    <col min="6" max="6" width="13.140625" customWidth="1"/>
  </cols>
  <sheetData>
    <row r="1" spans="1:6" ht="45.75" thickBot="1" x14ac:dyDescent="0.3">
      <c r="A1" s="1"/>
      <c r="B1" s="3" t="s">
        <v>0</v>
      </c>
      <c r="C1" s="20" t="s">
        <v>14</v>
      </c>
      <c r="D1" s="20" t="s">
        <v>13</v>
      </c>
      <c r="E1" s="5" t="s">
        <v>1</v>
      </c>
      <c r="F1" s="5" t="s">
        <v>2</v>
      </c>
    </row>
    <row r="2" spans="1:6" ht="15.75" thickBot="1" x14ac:dyDescent="0.3">
      <c r="A2" s="17" t="s">
        <v>15</v>
      </c>
      <c r="B2" s="18"/>
      <c r="C2" s="18"/>
      <c r="D2" s="18"/>
      <c r="E2" s="18"/>
      <c r="F2" s="18"/>
    </row>
    <row r="3" spans="1:6" ht="45.75" thickBot="1" x14ac:dyDescent="0.3">
      <c r="A3" s="19" t="s">
        <v>16</v>
      </c>
      <c r="B3" s="7"/>
      <c r="C3" s="7">
        <f>IF(B3="X",D3,0)</f>
        <v>0</v>
      </c>
      <c r="D3" s="7">
        <v>3</v>
      </c>
      <c r="E3" s="8"/>
      <c r="F3" s="8"/>
    </row>
    <row r="4" spans="1:6" ht="45.75" thickBot="1" x14ac:dyDescent="0.3">
      <c r="A4" s="6" t="s">
        <v>17</v>
      </c>
      <c r="B4" s="7"/>
      <c r="C4" s="65">
        <f t="shared" ref="C4:C16" si="0">IF(B4="X",D4,0)</f>
        <v>0</v>
      </c>
      <c r="D4" s="7">
        <v>1</v>
      </c>
      <c r="E4" s="8"/>
      <c r="F4" s="8"/>
    </row>
    <row r="5" spans="1:6" ht="60.75" thickBot="1" x14ac:dyDescent="0.3">
      <c r="A5" s="6" t="s">
        <v>46</v>
      </c>
      <c r="B5" s="48"/>
      <c r="C5" s="65">
        <f t="shared" si="0"/>
        <v>0</v>
      </c>
      <c r="D5" s="48">
        <v>1</v>
      </c>
      <c r="E5" s="8"/>
      <c r="F5" s="8"/>
    </row>
    <row r="6" spans="1:6" ht="30.75" thickBot="1" x14ac:dyDescent="0.3">
      <c r="A6" s="6" t="s">
        <v>18</v>
      </c>
      <c r="B6" s="7"/>
      <c r="C6" s="65">
        <f t="shared" si="0"/>
        <v>0</v>
      </c>
      <c r="D6" s="16">
        <v>3</v>
      </c>
      <c r="E6" s="8"/>
      <c r="F6" s="8"/>
    </row>
    <row r="7" spans="1:6" ht="15.75" thickBot="1" x14ac:dyDescent="0.3">
      <c r="A7" s="17" t="s">
        <v>19</v>
      </c>
      <c r="B7" s="18"/>
      <c r="C7" s="22"/>
      <c r="D7" s="18"/>
      <c r="E7" s="18"/>
      <c r="F7" s="18"/>
    </row>
    <row r="8" spans="1:6" ht="45.75" thickBot="1" x14ac:dyDescent="0.3">
      <c r="A8" s="55" t="s">
        <v>43</v>
      </c>
      <c r="B8" s="48"/>
      <c r="C8" s="65">
        <f t="shared" si="0"/>
        <v>0</v>
      </c>
      <c r="D8" s="16">
        <v>1</v>
      </c>
      <c r="E8" s="8"/>
      <c r="F8" s="8"/>
    </row>
    <row r="9" spans="1:6" ht="15.75" thickBot="1" x14ac:dyDescent="0.3">
      <c r="A9" s="57" t="s">
        <v>44</v>
      </c>
      <c r="B9" s="48"/>
      <c r="C9" s="65">
        <f t="shared" si="0"/>
        <v>0</v>
      </c>
      <c r="D9" s="16">
        <v>1</v>
      </c>
      <c r="E9" s="8"/>
      <c r="F9" s="8"/>
    </row>
    <row r="10" spans="1:6" ht="60.75" thickBot="1" x14ac:dyDescent="0.3">
      <c r="A10" s="58" t="s">
        <v>45</v>
      </c>
      <c r="B10" s="48"/>
      <c r="C10" s="65">
        <f t="shared" si="0"/>
        <v>0</v>
      </c>
      <c r="D10" s="16">
        <v>1</v>
      </c>
      <c r="E10" s="8"/>
      <c r="F10" s="8"/>
    </row>
    <row r="11" spans="1:6" ht="15.75" thickBot="1" x14ac:dyDescent="0.3">
      <c r="A11" s="17" t="s">
        <v>20</v>
      </c>
      <c r="B11" s="18"/>
      <c r="C11" s="22"/>
      <c r="D11" s="21"/>
      <c r="E11" s="18"/>
      <c r="F11" s="18"/>
    </row>
    <row r="12" spans="1:6" ht="35.25" thickBot="1" x14ac:dyDescent="0.3">
      <c r="A12" s="10" t="s">
        <v>21</v>
      </c>
      <c r="B12" s="7"/>
      <c r="C12" s="65">
        <f t="shared" si="0"/>
        <v>0</v>
      </c>
      <c r="D12" s="16">
        <v>1</v>
      </c>
      <c r="E12" s="8"/>
      <c r="F12" s="8"/>
    </row>
    <row r="13" spans="1:6" ht="60.75" thickBot="1" x14ac:dyDescent="0.3">
      <c r="A13" s="6" t="s">
        <v>22</v>
      </c>
      <c r="B13" s="7"/>
      <c r="C13" s="65">
        <f t="shared" si="0"/>
        <v>0</v>
      </c>
      <c r="D13" s="16">
        <v>1</v>
      </c>
      <c r="E13" s="8"/>
      <c r="F13" s="8"/>
    </row>
    <row r="14" spans="1:6" ht="30.75" thickBot="1" x14ac:dyDescent="0.3">
      <c r="A14" s="6" t="s">
        <v>23</v>
      </c>
      <c r="B14" s="7"/>
      <c r="C14" s="65">
        <f t="shared" si="0"/>
        <v>0</v>
      </c>
      <c r="D14" s="16">
        <v>2</v>
      </c>
      <c r="E14" s="8"/>
      <c r="F14" s="8"/>
    </row>
    <row r="15" spans="1:6" ht="45.75" thickBot="1" x14ac:dyDescent="0.3">
      <c r="A15" s="6" t="s">
        <v>24</v>
      </c>
      <c r="B15" s="7"/>
      <c r="C15" s="65">
        <f t="shared" si="0"/>
        <v>0</v>
      </c>
      <c r="D15" s="16">
        <v>1</v>
      </c>
      <c r="E15" s="8"/>
      <c r="F15" s="8"/>
    </row>
    <row r="16" spans="1:6" ht="30.75" thickBot="1" x14ac:dyDescent="0.3">
      <c r="A16" s="6" t="s">
        <v>25</v>
      </c>
      <c r="B16" s="7"/>
      <c r="C16" s="65">
        <f t="shared" si="0"/>
        <v>0</v>
      </c>
      <c r="D16" s="7">
        <v>1</v>
      </c>
      <c r="E16" s="8"/>
      <c r="F16" s="8"/>
    </row>
    <row r="17" spans="1:6" ht="15.75" thickBot="1" x14ac:dyDescent="0.3">
      <c r="A17" s="6"/>
      <c r="B17" s="48"/>
      <c r="C17" s="48"/>
      <c r="D17" s="48"/>
      <c r="E17" s="8"/>
      <c r="F17" s="8"/>
    </row>
    <row r="18" spans="1:6" ht="15.75" thickBot="1" x14ac:dyDescent="0.3">
      <c r="A18" s="6"/>
      <c r="B18" s="48"/>
      <c r="C18" s="48"/>
      <c r="D18" s="48"/>
      <c r="E18" s="8"/>
      <c r="F18" s="8"/>
    </row>
    <row r="19" spans="1:6" ht="15.75" thickBot="1" x14ac:dyDescent="0.3">
      <c r="A19" s="23" t="s">
        <v>42</v>
      </c>
      <c r="B19" s="22"/>
      <c r="C19" s="22"/>
      <c r="D19" s="22"/>
      <c r="E19" s="22"/>
      <c r="F19" s="22"/>
    </row>
    <row r="20" spans="1:6" ht="15.75" thickBot="1" x14ac:dyDescent="0.3">
      <c r="A20" s="6"/>
      <c r="B20" s="48"/>
      <c r="C20" s="48"/>
      <c r="D20" s="34"/>
      <c r="E20" s="8"/>
      <c r="F20" s="8"/>
    </row>
    <row r="21" spans="1:6" ht="15.75" thickBot="1" x14ac:dyDescent="0.3">
      <c r="A21" s="6"/>
      <c r="B21" s="7"/>
      <c r="C21" s="7"/>
      <c r="D21" s="34"/>
      <c r="E21" s="8"/>
      <c r="F21" s="8"/>
    </row>
    <row r="22" spans="1:6" ht="15.75" thickBot="1" x14ac:dyDescent="0.3">
      <c r="A22" s="33"/>
      <c r="B22" s="34"/>
      <c r="C22" s="34"/>
      <c r="D22" s="34"/>
      <c r="E22" s="35"/>
      <c r="F22" s="35"/>
    </row>
    <row r="23" spans="1:6" ht="15.75" thickBot="1" x14ac:dyDescent="0.3">
      <c r="A23" s="6"/>
      <c r="B23" s="7"/>
      <c r="C23" s="7"/>
      <c r="D23" s="34"/>
      <c r="E23" s="8"/>
      <c r="F23" s="8"/>
    </row>
    <row r="24" spans="1:6" ht="15.75" thickBot="1" x14ac:dyDescent="0.3">
      <c r="A24" s="6"/>
      <c r="B24" s="7"/>
      <c r="C24" s="7"/>
      <c r="D24" s="34"/>
      <c r="E24" s="32"/>
      <c r="F24" s="32"/>
    </row>
    <row r="25" spans="1:6" ht="15.75" thickBot="1" x14ac:dyDescent="0.3">
      <c r="A25" s="24" t="s">
        <v>8</v>
      </c>
      <c r="B25" s="25"/>
      <c r="C25" s="25">
        <f>SUM(C3:C23)</f>
        <v>0</v>
      </c>
      <c r="D25" s="25">
        <v>17</v>
      </c>
      <c r="E25" s="103"/>
      <c r="F25" s="104"/>
    </row>
  </sheetData>
  <mergeCells count="1">
    <mergeCell ref="E25:F25"/>
  </mergeCells>
  <hyperlinks>
    <hyperlink ref="A3" r:id="rId1" display="https://green.nd.edu/sustainability-in-action/staff/duplex-printing/"/>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C2" sqref="C2:C5"/>
    </sheetView>
  </sheetViews>
  <sheetFormatPr defaultRowHeight="15" x14ac:dyDescent="0.25"/>
  <cols>
    <col min="1" max="1" width="34.140625" customWidth="1"/>
    <col min="2" max="2" width="11.140625" customWidth="1"/>
    <col min="3" max="3" width="9.28515625" customWidth="1"/>
    <col min="4" max="4" width="10" customWidth="1"/>
    <col min="5" max="5" width="14.140625" customWidth="1"/>
    <col min="6" max="6" width="12.7109375" customWidth="1"/>
  </cols>
  <sheetData>
    <row r="1" spans="1:6" ht="45.75" thickBot="1" x14ac:dyDescent="0.3">
      <c r="A1" s="2"/>
      <c r="B1" s="3" t="s">
        <v>0</v>
      </c>
      <c r="C1" s="4" t="s">
        <v>14</v>
      </c>
      <c r="D1" s="4" t="s">
        <v>13</v>
      </c>
      <c r="E1" s="5" t="s">
        <v>1</v>
      </c>
      <c r="F1" s="5" t="s">
        <v>2</v>
      </c>
    </row>
    <row r="2" spans="1:6" ht="30.75" thickBot="1" x14ac:dyDescent="0.3">
      <c r="A2" s="6" t="s">
        <v>9</v>
      </c>
      <c r="B2" s="7"/>
      <c r="C2" s="7">
        <f>IF(B2="X", D2,0)</f>
        <v>0</v>
      </c>
      <c r="D2" s="7">
        <v>1</v>
      </c>
      <c r="E2" s="8"/>
      <c r="F2" s="8"/>
    </row>
    <row r="3" spans="1:6" ht="30.75" thickBot="1" x14ac:dyDescent="0.3">
      <c r="A3" s="6" t="s">
        <v>11</v>
      </c>
      <c r="B3" s="7"/>
      <c r="C3" s="65">
        <f t="shared" ref="C3:C5" si="0">IF(B3="X", D3,0)</f>
        <v>0</v>
      </c>
      <c r="D3" s="7">
        <v>2</v>
      </c>
      <c r="E3" s="8"/>
      <c r="F3" s="8"/>
    </row>
    <row r="4" spans="1:6" ht="30.75" thickBot="1" x14ac:dyDescent="0.3">
      <c r="A4" s="6" t="s">
        <v>12</v>
      </c>
      <c r="B4" s="7"/>
      <c r="C4" s="65">
        <f t="shared" si="0"/>
        <v>0</v>
      </c>
      <c r="D4" s="7">
        <v>2</v>
      </c>
      <c r="E4" s="8"/>
      <c r="F4" s="8"/>
    </row>
    <row r="5" spans="1:6" ht="30.75" thickBot="1" x14ac:dyDescent="0.3">
      <c r="A5" s="6" t="s">
        <v>10</v>
      </c>
      <c r="B5" s="7"/>
      <c r="C5" s="65">
        <f t="shared" si="0"/>
        <v>0</v>
      </c>
      <c r="D5" s="7">
        <v>1</v>
      </c>
      <c r="E5" s="8"/>
      <c r="F5" s="8"/>
    </row>
    <row r="6" spans="1:6" ht="15.75" thickBot="1" x14ac:dyDescent="0.3">
      <c r="A6" s="6"/>
      <c r="B6" s="48"/>
      <c r="C6" s="48"/>
      <c r="D6" s="48"/>
      <c r="E6" s="8"/>
      <c r="F6" s="8"/>
    </row>
    <row r="7" spans="1:6" ht="15.75" thickBot="1" x14ac:dyDescent="0.3">
      <c r="A7" s="29" t="s">
        <v>42</v>
      </c>
      <c r="B7" s="30"/>
      <c r="C7" s="30"/>
      <c r="D7" s="30"/>
      <c r="E7" s="30"/>
      <c r="F7" s="30"/>
    </row>
    <row r="8" spans="1:6" ht="15.75" thickBot="1" x14ac:dyDescent="0.3">
      <c r="A8" s="54"/>
      <c r="B8" s="7"/>
      <c r="C8" s="7"/>
      <c r="D8" s="7"/>
      <c r="E8" s="8"/>
      <c r="F8" s="8"/>
    </row>
    <row r="9" spans="1:6" ht="15.75" thickBot="1" x14ac:dyDescent="0.3">
      <c r="A9" s="6"/>
      <c r="B9" s="7"/>
      <c r="C9" s="7"/>
      <c r="D9" s="7"/>
      <c r="E9" s="8"/>
      <c r="F9" s="8"/>
    </row>
    <row r="10" spans="1:6" ht="15.75" thickBot="1" x14ac:dyDescent="0.3">
      <c r="A10" s="6"/>
      <c r="B10" s="7"/>
      <c r="C10" s="7"/>
      <c r="D10" s="7"/>
      <c r="E10" s="8"/>
      <c r="F10" s="8"/>
    </row>
    <row r="11" spans="1:6" ht="15.75" thickBot="1" x14ac:dyDescent="0.3">
      <c r="A11" s="24" t="s">
        <v>8</v>
      </c>
      <c r="B11" s="25"/>
      <c r="C11" s="25">
        <f>SUM(C2:C9)</f>
        <v>0</v>
      </c>
      <c r="D11" s="25">
        <f>SUM(D2:D5)</f>
        <v>6</v>
      </c>
      <c r="E11" s="103"/>
      <c r="F11" s="104"/>
    </row>
  </sheetData>
  <mergeCells count="1">
    <mergeCell ref="E11:F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10" workbookViewId="0">
      <selection activeCell="B2" sqref="B2"/>
    </sheetView>
  </sheetViews>
  <sheetFormatPr defaultRowHeight="15" x14ac:dyDescent="0.25"/>
  <cols>
    <col min="1" max="1" width="30.85546875" customWidth="1"/>
    <col min="2" max="2" width="15" bestFit="1" customWidth="1"/>
    <col min="3" max="3" width="10.28515625" customWidth="1"/>
    <col min="4" max="4" width="11" customWidth="1"/>
    <col min="5" max="5" width="14.140625" customWidth="1"/>
    <col min="6" max="6" width="13.7109375" customWidth="1"/>
  </cols>
  <sheetData>
    <row r="1" spans="1:6" ht="30.75" thickBot="1" x14ac:dyDescent="0.3">
      <c r="A1" s="2"/>
      <c r="B1" s="3" t="s">
        <v>0</v>
      </c>
      <c r="C1" s="20" t="s">
        <v>14</v>
      </c>
      <c r="D1" s="20" t="s">
        <v>13</v>
      </c>
      <c r="E1" s="5" t="s">
        <v>1</v>
      </c>
      <c r="F1" s="5" t="s">
        <v>2</v>
      </c>
    </row>
    <row r="2" spans="1:6" ht="45.75" thickBot="1" x14ac:dyDescent="0.3">
      <c r="A2" s="6" t="s">
        <v>3</v>
      </c>
      <c r="B2" s="7"/>
      <c r="C2" s="7">
        <f>IF(B2="X",D2,)</f>
        <v>0</v>
      </c>
      <c r="D2" s="16">
        <v>2</v>
      </c>
      <c r="E2" s="8"/>
      <c r="F2" s="8"/>
    </row>
    <row r="3" spans="1:6" ht="30.75" thickBot="1" x14ac:dyDescent="0.3">
      <c r="A3" s="6" t="s">
        <v>4</v>
      </c>
      <c r="B3" s="7"/>
      <c r="C3" s="65">
        <f t="shared" ref="C3:C8" si="0">IF(B3="X",D3,)</f>
        <v>0</v>
      </c>
      <c r="D3" s="16">
        <v>2</v>
      </c>
      <c r="E3" s="8"/>
      <c r="F3" s="8"/>
    </row>
    <row r="4" spans="1:6" ht="45.75" thickBot="1" x14ac:dyDescent="0.3">
      <c r="A4" s="6" t="s">
        <v>5</v>
      </c>
      <c r="B4" s="7"/>
      <c r="C4" s="65">
        <f t="shared" si="0"/>
        <v>0</v>
      </c>
      <c r="D4" s="16">
        <v>2</v>
      </c>
      <c r="E4" s="8"/>
      <c r="F4" s="8"/>
    </row>
    <row r="5" spans="1:6" ht="15.75" thickBot="1" x14ac:dyDescent="0.3">
      <c r="A5" s="6" t="s">
        <v>40</v>
      </c>
      <c r="B5" s="7"/>
      <c r="C5" s="65">
        <f t="shared" si="0"/>
        <v>0</v>
      </c>
      <c r="D5" s="16">
        <v>1</v>
      </c>
      <c r="E5" s="8"/>
      <c r="F5" s="8"/>
    </row>
    <row r="6" spans="1:6" ht="15.75" thickBot="1" x14ac:dyDescent="0.3">
      <c r="A6" s="9" t="s">
        <v>6</v>
      </c>
      <c r="B6" s="7"/>
      <c r="C6" s="65">
        <f t="shared" si="0"/>
        <v>0</v>
      </c>
      <c r="D6" s="16">
        <v>1</v>
      </c>
      <c r="E6" s="8"/>
      <c r="F6" s="8"/>
    </row>
    <row r="7" spans="1:6" ht="59.25" customHeight="1" thickBot="1" x14ac:dyDescent="0.3">
      <c r="A7" s="10" t="s">
        <v>7</v>
      </c>
      <c r="B7" s="7"/>
      <c r="C7" s="65">
        <f t="shared" si="0"/>
        <v>0</v>
      </c>
      <c r="D7" s="16">
        <v>2</v>
      </c>
      <c r="E7" s="8"/>
      <c r="F7" s="8"/>
    </row>
    <row r="8" spans="1:6" ht="30.75" thickBot="1" x14ac:dyDescent="0.3">
      <c r="A8" s="6" t="s">
        <v>51</v>
      </c>
      <c r="B8" s="7"/>
      <c r="C8" s="65">
        <f t="shared" si="0"/>
        <v>0</v>
      </c>
      <c r="D8" s="16">
        <v>1</v>
      </c>
      <c r="E8" s="8"/>
      <c r="F8" s="8"/>
    </row>
    <row r="9" spans="1:6" ht="15.75" thickBot="1" x14ac:dyDescent="0.3">
      <c r="A9" s="29" t="s">
        <v>42</v>
      </c>
      <c r="B9" s="30"/>
      <c r="C9" s="30"/>
      <c r="D9" s="31"/>
      <c r="E9" s="30"/>
      <c r="F9" s="30"/>
    </row>
    <row r="10" spans="1:6" ht="15.75" thickBot="1" x14ac:dyDescent="0.3">
      <c r="A10" s="11"/>
      <c r="B10" s="7"/>
      <c r="C10" s="7"/>
      <c r="D10" s="15"/>
      <c r="E10" s="8"/>
      <c r="F10" s="8"/>
    </row>
    <row r="11" spans="1:6" ht="15.75" thickBot="1" x14ac:dyDescent="0.3">
      <c r="A11" s="11"/>
      <c r="B11" s="7"/>
      <c r="C11" s="7"/>
      <c r="D11" s="15"/>
      <c r="E11" s="8"/>
      <c r="F11" s="8"/>
    </row>
    <row r="12" spans="1:6" ht="15.75" thickBot="1" x14ac:dyDescent="0.3">
      <c r="A12" s="53"/>
      <c r="B12" s="34"/>
      <c r="C12" s="34"/>
      <c r="D12" s="47"/>
      <c r="E12" s="35"/>
      <c r="F12" s="35"/>
    </row>
    <row r="13" spans="1:6" ht="15.75" thickBot="1" x14ac:dyDescent="0.3">
      <c r="A13" s="54"/>
      <c r="B13" s="7"/>
      <c r="C13" s="7"/>
      <c r="D13" s="15"/>
      <c r="E13" s="8"/>
      <c r="F13" s="8"/>
    </row>
    <row r="14" spans="1:6" ht="15.75" thickBot="1" x14ac:dyDescent="0.3">
      <c r="A14" s="6"/>
      <c r="B14" s="7"/>
      <c r="C14" s="7"/>
      <c r="D14" s="15"/>
      <c r="E14" s="8"/>
      <c r="F14" s="8"/>
    </row>
    <row r="15" spans="1:6" ht="15.75" thickBot="1" x14ac:dyDescent="0.3">
      <c r="A15" s="24" t="s">
        <v>8</v>
      </c>
      <c r="B15" s="25"/>
      <c r="C15" s="25">
        <f>SUM(C2:C7)-C5</f>
        <v>0</v>
      </c>
      <c r="D15" s="25">
        <f>SUM(D2:D8)</f>
        <v>11</v>
      </c>
      <c r="E15" s="103"/>
      <c r="F15" s="104"/>
    </row>
    <row r="16" spans="1:6" ht="15.75" thickBot="1" x14ac:dyDescent="0.3">
      <c r="A16" s="12"/>
      <c r="B16" s="13"/>
      <c r="C16" s="13"/>
      <c r="D16" s="13"/>
      <c r="E16" s="105"/>
      <c r="F16" s="106"/>
    </row>
    <row r="17" spans="1:3" x14ac:dyDescent="0.25">
      <c r="A17" s="105"/>
      <c r="B17" s="106"/>
      <c r="C17" s="14"/>
    </row>
  </sheetData>
  <mergeCells count="3">
    <mergeCell ref="E15:F15"/>
    <mergeCell ref="E16:F16"/>
    <mergeCell ref="A17:B1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8"/>
  <sheetViews>
    <sheetView tabSelected="1" workbookViewId="0">
      <selection activeCell="D5" sqref="D5"/>
    </sheetView>
  </sheetViews>
  <sheetFormatPr defaultRowHeight="15" x14ac:dyDescent="0.25"/>
  <cols>
    <col min="3" max="3" width="11.7109375" customWidth="1"/>
  </cols>
  <sheetData>
    <row r="4" spans="1:8" ht="15.75" thickBot="1" x14ac:dyDescent="0.3"/>
    <row r="5" spans="1:8" ht="15.75" thickTop="1" x14ac:dyDescent="0.25">
      <c r="A5" s="49" t="s">
        <v>38</v>
      </c>
      <c r="B5" s="49"/>
      <c r="C5" s="49">
        <f>Education!C11+Purchasing!C15+Transportation!C11+Waste!C25+Energy!C27</f>
        <v>0</v>
      </c>
      <c r="D5" s="49">
        <f>Purchasing!D15+Transportation!D11+Waste!D25+Energy!D27+Education!D11</f>
        <v>59</v>
      </c>
    </row>
    <row r="6" spans="1:8" x14ac:dyDescent="0.25">
      <c r="A6" s="50" t="s">
        <v>41</v>
      </c>
      <c r="B6" s="50"/>
      <c r="C6" s="50"/>
      <c r="D6" s="52">
        <f>C5/D5</f>
        <v>0</v>
      </c>
      <c r="G6" s="93">
        <v>0.4</v>
      </c>
      <c r="H6" t="s">
        <v>92</v>
      </c>
    </row>
    <row r="7" spans="1:8" x14ac:dyDescent="0.25">
      <c r="A7" s="51"/>
      <c r="B7" s="51"/>
      <c r="C7" s="51"/>
      <c r="D7" s="51"/>
      <c r="G7" s="93">
        <v>0.75</v>
      </c>
      <c r="H7" t="s">
        <v>93</v>
      </c>
    </row>
    <row r="8" spans="1:8" x14ac:dyDescent="0.25">
      <c r="G8" s="93">
        <v>0.95</v>
      </c>
      <c r="H8" t="s">
        <v>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K18" sqref="K18"/>
    </sheetView>
  </sheetViews>
  <sheetFormatPr defaultRowHeight="15" x14ac:dyDescent="0.25"/>
  <cols>
    <col min="1" max="1" width="19.140625" customWidth="1"/>
    <col min="2" max="2" width="9.7109375" bestFit="1" customWidth="1"/>
    <col min="3" max="3" width="5.85546875" bestFit="1" customWidth="1"/>
    <col min="4" max="4" width="3.7109375" customWidth="1"/>
    <col min="5" max="5" width="7.7109375" bestFit="1" customWidth="1"/>
    <col min="6" max="6" width="12.140625" bestFit="1" customWidth="1"/>
  </cols>
  <sheetData>
    <row r="1" spans="1:6" ht="26.25" x14ac:dyDescent="0.25">
      <c r="A1" s="111" t="s">
        <v>54</v>
      </c>
      <c r="B1" s="112"/>
      <c r="C1" s="112"/>
      <c r="D1" s="112"/>
      <c r="E1" s="112"/>
      <c r="F1" s="112"/>
    </row>
    <row r="2" spans="1:6" ht="32.25" thickBot="1" x14ac:dyDescent="0.3">
      <c r="A2" s="113" t="s">
        <v>55</v>
      </c>
      <c r="B2" s="114"/>
      <c r="C2" s="114"/>
      <c r="D2" s="115"/>
      <c r="E2" s="114"/>
      <c r="F2" s="114"/>
    </row>
    <row r="3" spans="1:6" x14ac:dyDescent="0.25">
      <c r="A3" s="116" t="s">
        <v>56</v>
      </c>
      <c r="B3" s="116" t="s">
        <v>57</v>
      </c>
      <c r="C3" s="118" t="s">
        <v>58</v>
      </c>
      <c r="D3" s="87"/>
      <c r="E3" s="120" t="s">
        <v>59</v>
      </c>
      <c r="F3" s="67" t="s">
        <v>60</v>
      </c>
    </row>
    <row r="4" spans="1:6" ht="30.75" thickBot="1" x14ac:dyDescent="0.3">
      <c r="A4" s="117"/>
      <c r="B4" s="117"/>
      <c r="C4" s="119"/>
      <c r="D4" s="88"/>
      <c r="E4" s="121"/>
      <c r="F4" s="13" t="s">
        <v>61</v>
      </c>
    </row>
    <row r="5" spans="1:6" ht="15.75" thickBot="1" x14ac:dyDescent="0.3">
      <c r="A5" s="68" t="s">
        <v>62</v>
      </c>
      <c r="B5" s="69"/>
      <c r="C5" s="83"/>
      <c r="D5" s="89"/>
      <c r="E5" s="69"/>
      <c r="F5" s="69"/>
    </row>
    <row r="6" spans="1:6" ht="30.75" thickBot="1" x14ac:dyDescent="0.3">
      <c r="A6" s="70" t="s">
        <v>63</v>
      </c>
      <c r="B6" s="71">
        <v>1</v>
      </c>
      <c r="C6" s="84">
        <v>160</v>
      </c>
      <c r="D6" s="90"/>
      <c r="E6" s="71">
        <v>24</v>
      </c>
      <c r="F6" s="72">
        <v>3840</v>
      </c>
    </row>
    <row r="7" spans="1:6" ht="15.75" thickBot="1" x14ac:dyDescent="0.3">
      <c r="A7" s="6" t="s">
        <v>64</v>
      </c>
      <c r="B7" s="73"/>
      <c r="C7" s="85">
        <v>160</v>
      </c>
      <c r="D7" s="91"/>
      <c r="E7" s="73"/>
      <c r="F7" s="73"/>
    </row>
    <row r="8" spans="1:6" ht="15.75" thickBot="1" x14ac:dyDescent="0.3">
      <c r="A8" s="6" t="s">
        <v>65</v>
      </c>
      <c r="B8" s="73"/>
      <c r="C8" s="85">
        <v>90</v>
      </c>
      <c r="D8" s="91"/>
      <c r="E8" s="73"/>
      <c r="F8" s="73"/>
    </row>
    <row r="9" spans="1:6" ht="15.75" thickBot="1" x14ac:dyDescent="0.3">
      <c r="A9" s="6" t="s">
        <v>66</v>
      </c>
      <c r="B9" s="73"/>
      <c r="C9" s="85">
        <v>1000</v>
      </c>
      <c r="D9" s="91"/>
      <c r="E9" s="73"/>
      <c r="F9" s="73"/>
    </row>
    <row r="10" spans="1:6" ht="15.75" thickBot="1" x14ac:dyDescent="0.3">
      <c r="A10" s="6" t="s">
        <v>67</v>
      </c>
      <c r="B10" s="73"/>
      <c r="C10" s="85">
        <v>12</v>
      </c>
      <c r="D10" s="91"/>
      <c r="E10" s="73"/>
      <c r="F10" s="73"/>
    </row>
    <row r="11" spans="1:6" ht="30.75" thickBot="1" x14ac:dyDescent="0.3">
      <c r="A11" s="6" t="s">
        <v>68</v>
      </c>
      <c r="B11" s="73"/>
      <c r="C11" s="85">
        <v>19</v>
      </c>
      <c r="D11" s="91"/>
      <c r="E11" s="73"/>
      <c r="F11" s="73"/>
    </row>
    <row r="12" spans="1:6" ht="45.75" thickBot="1" x14ac:dyDescent="0.3">
      <c r="A12" s="68" t="s">
        <v>69</v>
      </c>
      <c r="B12" s="74"/>
      <c r="C12" s="86"/>
      <c r="D12" s="91"/>
      <c r="E12" s="74"/>
      <c r="F12" s="74"/>
    </row>
    <row r="13" spans="1:6" ht="15.75" thickBot="1" x14ac:dyDescent="0.3">
      <c r="A13" s="6" t="s">
        <v>70</v>
      </c>
      <c r="B13" s="73"/>
      <c r="C13" s="85">
        <v>22</v>
      </c>
      <c r="D13" s="91"/>
      <c r="E13" s="73"/>
      <c r="F13" s="73"/>
    </row>
    <row r="14" spans="1:6" ht="15.75" thickBot="1" x14ac:dyDescent="0.3">
      <c r="A14" s="6" t="s">
        <v>71</v>
      </c>
      <c r="B14" s="73"/>
      <c r="C14" s="85">
        <v>225</v>
      </c>
      <c r="D14" s="91"/>
      <c r="E14" s="73"/>
      <c r="F14" s="73"/>
    </row>
    <row r="15" spans="1:6" ht="30.75" thickBot="1" x14ac:dyDescent="0.3">
      <c r="A15" s="6" t="s">
        <v>72</v>
      </c>
      <c r="B15" s="73"/>
      <c r="C15" s="85">
        <v>35</v>
      </c>
      <c r="D15" s="91"/>
      <c r="E15" s="73"/>
      <c r="F15" s="73"/>
    </row>
    <row r="16" spans="1:6" ht="15.75" thickBot="1" x14ac:dyDescent="0.3">
      <c r="A16" s="6" t="s">
        <v>73</v>
      </c>
      <c r="B16" s="73"/>
      <c r="C16" s="85">
        <v>60</v>
      </c>
      <c r="D16" s="91"/>
      <c r="E16" s="73"/>
      <c r="F16" s="73"/>
    </row>
    <row r="17" spans="1:6" ht="30.75" thickBot="1" x14ac:dyDescent="0.3">
      <c r="A17" s="6" t="s">
        <v>74</v>
      </c>
      <c r="B17" s="73"/>
      <c r="C17" s="85">
        <v>1400</v>
      </c>
      <c r="D17" s="91"/>
      <c r="E17" s="73"/>
      <c r="F17" s="73"/>
    </row>
    <row r="18" spans="1:6" ht="30.75" thickBot="1" x14ac:dyDescent="0.3">
      <c r="A18" s="6" t="s">
        <v>75</v>
      </c>
      <c r="B18" s="73"/>
      <c r="C18" s="85">
        <v>100</v>
      </c>
      <c r="D18" s="91"/>
      <c r="E18" s="73"/>
      <c r="F18" s="73"/>
    </row>
    <row r="19" spans="1:6" ht="15.75" thickBot="1" x14ac:dyDescent="0.3">
      <c r="A19" s="6" t="s">
        <v>76</v>
      </c>
      <c r="B19" s="73"/>
      <c r="C19" s="85">
        <v>115</v>
      </c>
      <c r="D19" s="91"/>
      <c r="E19" s="73"/>
      <c r="F19" s="73"/>
    </row>
    <row r="20" spans="1:6" ht="15.75" thickBot="1" x14ac:dyDescent="0.3">
      <c r="A20" s="6" t="s">
        <v>89</v>
      </c>
      <c r="B20" s="73"/>
      <c r="C20" s="85">
        <v>250</v>
      </c>
      <c r="D20" s="91"/>
      <c r="E20" s="73"/>
      <c r="F20" s="73"/>
    </row>
    <row r="21" spans="1:6" ht="15.75" thickBot="1" x14ac:dyDescent="0.3">
      <c r="A21" s="6" t="s">
        <v>90</v>
      </c>
      <c r="B21" s="73"/>
      <c r="C21" s="85">
        <v>5</v>
      </c>
      <c r="D21" s="91"/>
      <c r="E21" s="73"/>
      <c r="F21" s="73"/>
    </row>
    <row r="22" spans="1:6" ht="45.75" thickBot="1" x14ac:dyDescent="0.3">
      <c r="A22" s="68" t="s">
        <v>77</v>
      </c>
      <c r="B22" s="74"/>
      <c r="C22" s="86"/>
      <c r="D22" s="91"/>
      <c r="E22" s="74"/>
      <c r="F22" s="74"/>
    </row>
    <row r="23" spans="1:6" ht="15.75" thickBot="1" x14ac:dyDescent="0.3">
      <c r="A23" s="6" t="s">
        <v>78</v>
      </c>
      <c r="B23" s="73"/>
      <c r="C23" s="85">
        <v>115</v>
      </c>
      <c r="D23" s="91"/>
      <c r="E23" s="73"/>
      <c r="F23" s="73"/>
    </row>
    <row r="24" spans="1:6" ht="15.75" thickBot="1" x14ac:dyDescent="0.3">
      <c r="A24" s="6" t="s">
        <v>79</v>
      </c>
      <c r="B24" s="73"/>
      <c r="C24" s="85">
        <v>1000</v>
      </c>
      <c r="D24" s="91"/>
      <c r="E24" s="73"/>
      <c r="F24" s="73"/>
    </row>
    <row r="25" spans="1:6" ht="30.75" thickBot="1" x14ac:dyDescent="0.3">
      <c r="A25" s="68" t="s">
        <v>80</v>
      </c>
      <c r="B25" s="74"/>
      <c r="C25" s="86"/>
      <c r="D25" s="91"/>
      <c r="E25" s="74"/>
      <c r="F25" s="74"/>
    </row>
    <row r="26" spans="1:6" ht="15.75" thickBot="1" x14ac:dyDescent="0.3">
      <c r="A26" s="6" t="s">
        <v>81</v>
      </c>
      <c r="B26" s="73"/>
      <c r="C26" s="85">
        <v>300</v>
      </c>
      <c r="D26" s="91"/>
      <c r="E26" s="73"/>
      <c r="F26" s="73"/>
    </row>
    <row r="27" spans="1:6" ht="30.75" thickBot="1" x14ac:dyDescent="0.3">
      <c r="A27" s="6" t="s">
        <v>82</v>
      </c>
      <c r="B27" s="73"/>
      <c r="C27" s="85">
        <v>75</v>
      </c>
      <c r="D27" s="91"/>
      <c r="E27" s="73"/>
      <c r="F27" s="73"/>
    </row>
    <row r="28" spans="1:6" ht="45.75" thickBot="1" x14ac:dyDescent="0.3">
      <c r="A28" s="6" t="s">
        <v>83</v>
      </c>
      <c r="B28" s="73"/>
      <c r="C28" s="85">
        <v>20</v>
      </c>
      <c r="D28" s="91"/>
      <c r="E28" s="73"/>
      <c r="F28" s="73"/>
    </row>
    <row r="29" spans="1:6" ht="15.75" thickBot="1" x14ac:dyDescent="0.3">
      <c r="A29" s="6" t="s">
        <v>84</v>
      </c>
      <c r="B29" s="73"/>
      <c r="C29" s="85">
        <v>8</v>
      </c>
      <c r="D29" s="91"/>
      <c r="E29" s="73"/>
      <c r="F29" s="73"/>
    </row>
    <row r="30" spans="1:6" ht="15.75" thickBot="1" x14ac:dyDescent="0.3">
      <c r="A30" s="68" t="s">
        <v>85</v>
      </c>
      <c r="B30" s="69"/>
      <c r="C30" s="83"/>
      <c r="D30" s="89"/>
      <c r="E30" s="69"/>
      <c r="F30" s="69"/>
    </row>
    <row r="31" spans="1:6" ht="15.75" thickBot="1" x14ac:dyDescent="0.3">
      <c r="A31" s="6"/>
      <c r="B31" s="73"/>
      <c r="C31" s="85"/>
      <c r="D31" s="91"/>
      <c r="E31" s="73"/>
      <c r="F31" s="73"/>
    </row>
    <row r="32" spans="1:6" ht="15.75" thickBot="1" x14ac:dyDescent="0.3">
      <c r="A32" s="6"/>
      <c r="B32" s="73"/>
      <c r="C32" s="85"/>
      <c r="D32" s="91"/>
      <c r="E32" s="73"/>
      <c r="F32" s="73"/>
    </row>
    <row r="33" spans="1:6" ht="15.75" thickBot="1" x14ac:dyDescent="0.3">
      <c r="A33" s="6"/>
      <c r="B33" s="73"/>
      <c r="C33" s="85"/>
      <c r="D33" s="91"/>
      <c r="E33" s="73"/>
      <c r="F33" s="73"/>
    </row>
    <row r="34" spans="1:6" ht="15.75" thickBot="1" x14ac:dyDescent="0.3">
      <c r="A34" s="6"/>
      <c r="B34" s="73"/>
      <c r="C34" s="85"/>
      <c r="D34" s="92"/>
      <c r="E34" s="73"/>
      <c r="F34" s="73"/>
    </row>
    <row r="35" spans="1:6" ht="15.75" thickBot="1" x14ac:dyDescent="0.3">
      <c r="A35" s="107" t="s">
        <v>86</v>
      </c>
      <c r="B35" s="108"/>
      <c r="C35" s="108"/>
      <c r="D35" s="109"/>
      <c r="E35" s="110"/>
      <c r="F35" s="75"/>
    </row>
    <row r="36" spans="1:6" ht="15.75" thickBot="1" x14ac:dyDescent="0.3">
      <c r="A36" s="107" t="s">
        <v>87</v>
      </c>
      <c r="B36" s="108"/>
      <c r="C36" s="108"/>
      <c r="D36" s="108"/>
      <c r="E36" s="110"/>
      <c r="F36" s="75"/>
    </row>
    <row r="37" spans="1:6" x14ac:dyDescent="0.25">
      <c r="A37" s="76"/>
    </row>
    <row r="38" spans="1:6" ht="114.75" x14ac:dyDescent="0.25">
      <c r="A38" s="77" t="s">
        <v>88</v>
      </c>
    </row>
  </sheetData>
  <mergeCells count="8">
    <mergeCell ref="A35:E35"/>
    <mergeCell ref="A36:E36"/>
    <mergeCell ref="A1:F1"/>
    <mergeCell ref="A2:F2"/>
    <mergeCell ref="A3:A4"/>
    <mergeCell ref="B3:B4"/>
    <mergeCell ref="C3:C4"/>
    <mergeCell ref="E3: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Sheet6</vt:lpstr>
      <vt:lpstr>Education</vt:lpstr>
      <vt:lpstr>Energy</vt:lpstr>
      <vt:lpstr>Waste</vt:lpstr>
      <vt:lpstr>Transportation</vt:lpstr>
      <vt:lpstr>Purchasing</vt:lpstr>
      <vt:lpstr>TOTAL</vt:lpstr>
      <vt:lpstr>Energy Audit</vt:lpstr>
    </vt:vector>
  </TitlesOfParts>
  <Company>University of Notre Dame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Brown</dc:creator>
  <cp:lastModifiedBy>ndadmin</cp:lastModifiedBy>
  <dcterms:created xsi:type="dcterms:W3CDTF">2012-01-12T19:55:42Z</dcterms:created>
  <dcterms:modified xsi:type="dcterms:W3CDTF">2012-06-15T13:29:18Z</dcterms:modified>
</cp:coreProperties>
</file>